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ДОБРОШКОЛА документы к 20.12\"/>
    </mc:Choice>
  </mc:AlternateContent>
  <bookViews>
    <workbookView xWindow="0" yWindow="0" windowWidth="18276" windowHeight="6912" activeTab="1"/>
  </bookViews>
  <sheets>
    <sheet name="Тит" sheetId="2" r:id="rId1"/>
    <sheet name="Инфаструкт" sheetId="1" r:id="rId2"/>
    <sheet name="Лист3" sheetId="3" r:id="rId3"/>
  </sheets>
  <calcPr calcId="162913"/>
</workbook>
</file>

<file path=xl/calcChain.xml><?xml version="1.0" encoding="utf-8"?>
<calcChain xmlns="http://schemas.openxmlformats.org/spreadsheetml/2006/main">
  <c r="K183" i="1" l="1"/>
  <c r="K182" i="1"/>
  <c r="K181" i="1"/>
  <c r="K180" i="1"/>
  <c r="K179" i="1"/>
  <c r="K178" i="1"/>
  <c r="K177" i="1"/>
  <c r="K176" i="1"/>
  <c r="K175" i="1"/>
  <c r="K174" i="1"/>
  <c r="K79" i="1" l="1"/>
  <c r="K78" i="1"/>
  <c r="C20" i="2" l="1"/>
  <c r="K118" i="1"/>
  <c r="K135" i="1"/>
  <c r="K103" i="1"/>
  <c r="K76" i="1"/>
  <c r="K12" i="1" l="1"/>
  <c r="K4" i="1"/>
  <c r="K33" i="1" l="1"/>
  <c r="K34" i="1"/>
  <c r="K35" i="1"/>
  <c r="K36" i="1"/>
  <c r="K37" i="1"/>
  <c r="K49" i="1"/>
  <c r="K50" i="1"/>
  <c r="K207" i="1"/>
  <c r="K206" i="1"/>
  <c r="K203" i="1"/>
  <c r="K204" i="1"/>
  <c r="K205" i="1"/>
  <c r="K201" i="1"/>
  <c r="K200" i="1"/>
  <c r="K199" i="1"/>
  <c r="K198" i="1"/>
  <c r="K197" i="1"/>
  <c r="K195" i="1"/>
  <c r="K196" i="1"/>
  <c r="K194" i="1"/>
  <c r="K187" i="1"/>
  <c r="K188" i="1"/>
  <c r="K189" i="1"/>
  <c r="K190" i="1"/>
  <c r="K191" i="1"/>
  <c r="K193" i="1"/>
  <c r="K202" i="1"/>
  <c r="K186" i="1"/>
  <c r="K165" i="1"/>
  <c r="K166" i="1"/>
  <c r="K167" i="1"/>
  <c r="K168" i="1"/>
  <c r="K169" i="1"/>
  <c r="K170" i="1"/>
  <c r="K171" i="1"/>
  <c r="K172" i="1"/>
  <c r="K173" i="1"/>
  <c r="K164" i="1"/>
  <c r="K158" i="1"/>
  <c r="K159" i="1"/>
  <c r="K160" i="1"/>
  <c r="K156" i="1"/>
  <c r="K157" i="1"/>
  <c r="K155" i="1"/>
  <c r="K150" i="1"/>
  <c r="K151" i="1"/>
  <c r="K152" i="1"/>
  <c r="K153" i="1"/>
  <c r="K154" i="1"/>
  <c r="K148" i="1"/>
  <c r="K149" i="1"/>
  <c r="K147" i="1"/>
  <c r="K146" i="1"/>
  <c r="K145" i="1"/>
  <c r="K144" i="1"/>
  <c r="K143" i="1"/>
  <c r="K142" i="1"/>
  <c r="K141" i="1"/>
  <c r="K140" i="1"/>
  <c r="K139" i="1"/>
  <c r="K138" i="1"/>
  <c r="K137" i="1"/>
  <c r="K208" i="1" l="1"/>
  <c r="K184" i="1"/>
  <c r="K192" i="1"/>
  <c r="K136" i="1"/>
  <c r="K130" i="1"/>
  <c r="K128" i="1"/>
  <c r="K129" i="1"/>
  <c r="K127" i="1"/>
  <c r="K123" i="1"/>
  <c r="K124" i="1"/>
  <c r="K122" i="1"/>
  <c r="K115" i="1"/>
  <c r="K116" i="1"/>
  <c r="K117" i="1"/>
  <c r="K119" i="1"/>
  <c r="K97" i="1"/>
  <c r="K98" i="1"/>
  <c r="K99" i="1"/>
  <c r="K104" i="1"/>
  <c r="K105" i="1"/>
  <c r="K106" i="1"/>
  <c r="K100" i="1"/>
  <c r="K107" i="1"/>
  <c r="K101" i="1"/>
  <c r="K108" i="1"/>
  <c r="K109" i="1"/>
  <c r="K102" i="1"/>
  <c r="K110" i="1"/>
  <c r="K111" i="1"/>
  <c r="K96" i="1"/>
  <c r="K162" i="1" l="1"/>
  <c r="K209" i="1" s="1"/>
  <c r="K113" i="1"/>
  <c r="K125" i="1"/>
  <c r="K131" i="1"/>
  <c r="K120" i="1"/>
  <c r="K82" i="1"/>
  <c r="K86" i="1"/>
  <c r="K87" i="1"/>
  <c r="K88" i="1"/>
  <c r="K89" i="1"/>
  <c r="K90" i="1"/>
  <c r="K91" i="1"/>
  <c r="K92" i="1"/>
  <c r="K93" i="1"/>
  <c r="K77" i="1"/>
  <c r="K80" i="1"/>
  <c r="K81" i="1"/>
  <c r="K83" i="1"/>
  <c r="K84" i="1"/>
  <c r="K85" i="1"/>
  <c r="K75" i="1"/>
  <c r="K62" i="1"/>
  <c r="K63" i="1"/>
  <c r="K64" i="1"/>
  <c r="K65" i="1"/>
  <c r="K66" i="1"/>
  <c r="K67" i="1"/>
  <c r="K68" i="1"/>
  <c r="K69" i="1"/>
  <c r="K70" i="1"/>
  <c r="K71" i="1"/>
  <c r="K72" i="1"/>
  <c r="K73" i="1"/>
  <c r="K74" i="1"/>
  <c r="K61" i="1"/>
  <c r="K94" i="1" l="1"/>
  <c r="K21" i="1" l="1"/>
  <c r="K22" i="1"/>
  <c r="K23" i="1"/>
  <c r="K24" i="1"/>
  <c r="K25" i="1"/>
  <c r="K26" i="1"/>
  <c r="K27" i="1"/>
  <c r="K28" i="1"/>
  <c r="K29" i="1"/>
  <c r="K30" i="1"/>
  <c r="K6" i="1"/>
  <c r="K7" i="1"/>
  <c r="K8" i="1"/>
  <c r="K9" i="1"/>
  <c r="K10" i="1"/>
  <c r="K11" i="1"/>
  <c r="K13" i="1"/>
  <c r="K14" i="1"/>
  <c r="K15" i="1"/>
  <c r="K16" i="1"/>
  <c r="K17" i="1"/>
  <c r="K18" i="1"/>
  <c r="K19" i="1"/>
  <c r="K20" i="1"/>
  <c r="K5" i="1"/>
  <c r="K31" i="1" l="1"/>
  <c r="K59" i="1"/>
  <c r="K132" i="1" l="1"/>
  <c r="K210" i="1" s="1"/>
</calcChain>
</file>

<file path=xl/sharedStrings.xml><?xml version="1.0" encoding="utf-8"?>
<sst xmlns="http://schemas.openxmlformats.org/spreadsheetml/2006/main" count="998" uniqueCount="657">
  <si>
    <t>№ п/п</t>
  </si>
  <si>
    <t>Шифр</t>
  </si>
  <si>
    <t>Наименование оборудования (ФПО)</t>
  </si>
  <si>
    <t>Краткие примерные технические характеристики (ФПО)</t>
  </si>
  <si>
    <t>Наименование оборудования (РВПО)</t>
  </si>
  <si>
    <t>Краткие примерные технические характеристики (РВПО)</t>
  </si>
  <si>
    <t>Примерная модель (РВПО)</t>
  </si>
  <si>
    <t>Единица измерения</t>
  </si>
  <si>
    <t>Количество</t>
  </si>
  <si>
    <t>Цена, руб.</t>
  </si>
  <si>
    <t>Стоимость, руб.</t>
  </si>
  <si>
    <t>Ссылка на оборудование</t>
  </si>
  <si>
    <t>Итоговая стоимость по направлению:</t>
  </si>
  <si>
    <t>Итоговая стоимость по разделу:</t>
  </si>
  <si>
    <t>УТВЕРЖДАЮ</t>
  </si>
  <si>
    <t>_________________ Серкова Ирина Андреевна</t>
  </si>
  <si>
    <t>Инфраструктурный лист. Свердловская область</t>
  </si>
  <si>
    <t>в рамках реализации мероприятия "Сформирован по итогам мониторинга и согласован перечень
оборудования и средств обучения и воспитания и их количество для оснащения коррекционных
школ (инфраструктурный лист)  (Свердловская область)"</t>
  </si>
  <si>
    <t>дорожной карты "Обновление материально-технической базы в коррекционных школах"</t>
  </si>
  <si>
    <t>СВОДНАЯ ИНФОРМАЦИЯ</t>
  </si>
  <si>
    <t>№</t>
  </si>
  <si>
    <t>Наименование направления</t>
  </si>
  <si>
    <t>Оборудование для учебных мастерских (для реализации предметной области "Технология")</t>
  </si>
  <si>
    <t>Оборудование для учебных кабинетов</t>
  </si>
  <si>
    <t>Оборудование для кабинетов специалистов психолого-педагогического сопровождения</t>
  </si>
  <si>
    <t>ВСЕГО*</t>
  </si>
  <si>
    <t>* Сумма ВСЕГО должна соответствовать общей сумме субсидии (федеральный и региональный бюджет)</t>
  </si>
  <si>
    <t>Ответственный исполнитель</t>
  </si>
  <si>
    <t>____________________________________________</t>
  </si>
  <si>
    <t>(ФИО, должность)</t>
  </si>
  <si>
    <t>(номер мобильного телефона, email)</t>
  </si>
  <si>
    <t>Итоговая стоимость по всем направлениям инфралиста:</t>
  </si>
  <si>
    <t>Наименование раздела: "Оборудование для швейной мастерской"</t>
  </si>
  <si>
    <t>Наименование раздела: "Оборудование для мастерской повара"</t>
  </si>
  <si>
    <t>Наименование раздела: "Оборудование для мастерской агропромышленного профиля/ сити-фермерства"</t>
  </si>
  <si>
    <t>Наименование раздела: "Оборудование для мастерской столярное дело"</t>
  </si>
  <si>
    <t>Наименование направления: "Оборудование для помещений психолого-педагогического сопровождения и коррекционной работы"</t>
  </si>
  <si>
    <t>шт</t>
  </si>
  <si>
    <t>Электрическая плита</t>
  </si>
  <si>
    <t>Мультиварка</t>
  </si>
  <si>
    <t>https://cdn3.static1-sima-land.com/items/6769102/0/400.jpg?v=1652850384</t>
  </si>
  <si>
    <t>Микроволновая печь</t>
  </si>
  <si>
    <t>https://cdn3.static1-sima-land.com/items/6869727/0/400.jpg?v=1657122766</t>
  </si>
  <si>
    <t>Тостер</t>
  </si>
  <si>
    <t>https://cdn3.static1-sima-land.com/items/2888428/0/400.jpg?v=1654175354</t>
  </si>
  <si>
    <t>Соковыжималка</t>
  </si>
  <si>
    <t>https://cdn3.static1-sima-land.com/items/6985717/0/400.jpg?v=1663567940</t>
  </si>
  <si>
    <t>Электрическая мясорубка</t>
  </si>
  <si>
    <t>Чайник</t>
  </si>
  <si>
    <t>https://cdn3.static1-sima-land.com/items/4577584/0/400.jpg?v=1649152681</t>
  </si>
  <si>
    <t>Набор кастрюль из нержавеющей стали (3 шт., объем —1,5 л, 2,1 л и 3 л).
Материал: высококачественная нержавеющая сталь; поверхность зеркальная. Ручки термозащищённые, бакелитовые.</t>
  </si>
  <si>
    <t>набор</t>
  </si>
  <si>
    <t>https://n-72.ru/upload/resize_cache/iblock/a86/400_400_140cd750bba9870f18aada2478b24840a/a8601176e35dd20e5f5b55bc8bd9a00c.jpeg</t>
  </si>
  <si>
    <t>Комплект учебно-методических материалов изучения направления "Поварское дело"</t>
  </si>
  <si>
    <t>Стенд Секреты кулинарии Размеры: 800х900 мм.
Материалы: пластик ПВХ 3 мм, пленка с фотопечатью 720 dpi, ламинирующая пленка.
Количество карманов: 4 кармана А4.</t>
  </si>
  <si>
    <t>https://n-72.ru/upload/resize_cache/iblock/0ce/400_400_140cd750bba9870f18aada2478b24840a/0ce9ba32bd5eb64a549a0f272b1e9901.png</t>
  </si>
  <si>
    <t>комплект</t>
  </si>
  <si>
    <t>https://доброшкола.рф/images/tovar/komplekt_plakatov_kulinariya_big.jpg</t>
  </si>
  <si>
    <t>Комплект плакатов "Кулинария" состоит из 20-ти листов. Содержит следующие темы: 1) Первичная обработка продуктов; 2) Форма нарезки продуктов; 3) Приемы тепловой обработки продуктов; 4) Соотношение меры и массы некоторых продуктов; 5) Схема приготовления мясного бульона; 6) Схема приготовления заправочного супа; 7) Схема приготовления мясных котлет; 8) Схема приготовления отварной и жареной рыбы; 9) Схема приготовления сырников; 10) Схема приготовления омлета; 11) Схема приготовления каши; 12) Схема приготовления дрожжевого теста; 13) Схема приготовления песочного теста; 14) Схема приготовления теста для блинов, блинчиков и оладий; 15) Схема приготовления винегрета; 16) Организация рабочего места и правила технической безопасности; 17) Хранение продуктов; 18) Витамины, жиры, белки, углеводы, минеральные вещества; 19) Столовая посуда; 20) Правила поведения за столом.
Размер, мм: 680х980.
Материал: Плотный полиграфический картон</t>
  </si>
  <si>
    <t>Миксер</t>
  </si>
  <si>
    <t>Миксер BRAYER BR1301, 250Вт, 5 скоростей, 2 венчика, 2 крюка для теста, белый</t>
  </si>
  <si>
    <t>https://n-72.ru/upload/resize_cache/iblock/7c9/400_400_140cd750bba9870f18aada2478b24840a/nosr0seb7yazzuf6mqr5u1ah0smxk3b0.png</t>
  </si>
  <si>
    <t>Погружной блендер</t>
  </si>
  <si>
    <t>Блендер погружной BRAYER BR1241, 800 Вт, 2 режима, измельчитель, венчик, стакан, черный</t>
  </si>
  <si>
    <t>https://n-72.ru/upload/resize_cache/iblock/a5f/400_400_140cd750bba9870f18aada2478b24840a/o66g3n3by4a35i861ng2053x48ikxqd5.jpg</t>
  </si>
  <si>
    <t>https://n-72.ru/upload/resize_cache/iblock/b3b/400_400_140cd750bba9870f18aada2478b24840a/10wzf31ylbe2z9ac04tgq5er51nhhhr2.jpg</t>
  </si>
  <si>
    <t>Сервиз столовый</t>
  </si>
  <si>
    <t>Сервиз столовый на 6 персон Материал: стекло.
Цвет: коричневый.
В набор входят:
тарелка обеденная, 200 мм — 6 шт.;
тарелка суповая, 190 мм — 6 шт.;
салатник, 170 мм, 900 мл — 1 шт.;
кружка 250 мл — 6 шт.</t>
  </si>
  <si>
    <t>Сервиз чайный на 6 персон Объем чашки: 215 мл.
Материалы: стекло.
В комплекте 12 предметов:
6 блюдец,
6 чашек.</t>
  </si>
  <si>
    <t>Сервиз чайный</t>
  </si>
  <si>
    <t>https://n-72.ru/upload/resize_cache/iblock/618/400_400_140cd750bba9870f18aada2478b24840a/vxe6a0bg22nkeyi9zav2x0sd06jndhfc.jpg</t>
  </si>
  <si>
    <t>Табурет</t>
  </si>
  <si>
    <t>Сковорода</t>
  </si>
  <si>
    <t>https://cdn3.static1-sima-land.com/items/6465192/0/400.jpg?v=1667308807</t>
  </si>
  <si>
    <t>https://cdn3.static1-sima-land.com/items/1199357/0/400.jpg?v=0</t>
  </si>
  <si>
    <t>https://cdn3.static1-sima-land.com/items/7012188/0/400.jpg?v=1665496152</t>
  </si>
  <si>
    <t>Противни</t>
  </si>
  <si>
    <t>Противень для выпечки Доляна «Софт. Прямоугольник», 40,5×25,5×5,5 см, с силиконовыми ручками, антипригарное покрытие, цвет чёрный</t>
  </si>
  <si>
    <t>https://cdn3.static1-sima-land.com/items/4449365/0/400.jpg?v=1665642352</t>
  </si>
  <si>
    <t>Противень Доляна «Прямоугольник. Мрамор», 38,5×24,5×5 см, антипригарное покрытие</t>
  </si>
  <si>
    <t>https://cdn3.static1-sima-land.com/items/2960939/0/400.jpg?v=1665642304</t>
  </si>
  <si>
    <t>https://cdn3.static1-sima-land.com/items/1436094/0/400.jpg?v=1618481244</t>
  </si>
  <si>
    <t>Сковорода-оладница «7 оладий», d=29 см, съёмная ручка, антипригарное покрытие</t>
  </si>
  <si>
    <t>https://cdn3.static1-sima-land.com/items/4026272/0/400.jpg?v=1651148229</t>
  </si>
  <si>
    <t>Сушка для овощей и фруктов</t>
  </si>
  <si>
    <t>Сушилка для овощей и фруктов Mystery MDH-322, 250 Вт, 5 ярусов</t>
  </si>
  <si>
    <t>https://cdn3.static1-sima-land.com/items/1478346/0/400.jpg?v=0</t>
  </si>
  <si>
    <t>Кухонный гарнитур</t>
  </si>
  <si>
    <t>Стол производственный</t>
  </si>
  <si>
    <t>Стул для учителя</t>
  </si>
  <si>
    <t>Ноутбук</t>
  </si>
  <si>
    <t>Магнитно-маркеркетная доска, аудиторная</t>
  </si>
  <si>
    <t>Размеры: 100*150 см                                                                                                                                             Материал: металл, полимерное покрытие, пластик                                                                                         Цвет магнитно-маркерной поверхности: белый                                                                                                      Цвет каркаса: серый</t>
  </si>
  <si>
    <t>Сетевой фильтр SONNEN U-365, 6 розеток, с заземлением, выключатель, 10 А, 5 м, белый, 51142</t>
  </si>
  <si>
    <t>Сетевой фильтр</t>
  </si>
  <si>
    <t>Интеративный комплект, проектор ультракороткофокусный и доска</t>
  </si>
  <si>
    <t>В составе комплекта:
1. Интерактивная доска Proptimax (соотношение сторон — на выбор: 4:3, 16:9, 16:10);
2. Ультракороткофокусный проектор;
3. Крепление для проектора;
4. Кабель HDMI (10 м).</t>
  </si>
  <si>
    <t>Утюг</t>
  </si>
  <si>
    <t>Отпариватель для одежды</t>
  </si>
  <si>
    <t xml:space="preserve">Манекен женский </t>
  </si>
  <si>
    <t>Манекен подростковый</t>
  </si>
  <si>
    <t>Размер 46-48</t>
  </si>
  <si>
    <t>Машина швейная</t>
  </si>
  <si>
    <t xml:space="preserve">Оверлок </t>
  </si>
  <si>
    <t>Оверлок</t>
  </si>
  <si>
    <t>Ножницы</t>
  </si>
  <si>
    <t>Стол раскройный</t>
  </si>
  <si>
    <t xml:space="preserve">Зеркало </t>
  </si>
  <si>
    <t xml:space="preserve"> Модульный стеллаж Locker 4 секции, 1632х350х1203 мм</t>
  </si>
  <si>
    <t>Примерочная</t>
  </si>
  <si>
    <t xml:space="preserve">Портновская гладильная болванка </t>
  </si>
  <si>
    <t>Гладильная доска</t>
  </si>
  <si>
    <t>Коллекция Хлопок и продукты ее переработки для средней школы</t>
  </si>
  <si>
    <t>Коллекция Шерсть и продукты ее переработки для средней школы</t>
  </si>
  <si>
    <t>Коллекция Шелк и продукты ее переработки для средней школы</t>
  </si>
  <si>
    <t>Коллекция Волокна демонстрационная</t>
  </si>
  <si>
    <t>Коллекция промышленных образцов тканей, ниток и фурнитуры</t>
  </si>
  <si>
    <t>Коллекция Лен и продукты его переработки для средней школы</t>
  </si>
  <si>
    <t xml:space="preserve">Размеры (ШхГхВ): 1632х350х1203 мм.
Материалы: ЛДСП 18 мм, ПВХ 0,4 мм, ПВХ 2 мм.
Цвет ЛДСП - на выбор: клен, дуб Аризона, акация Лорка, вяз благородный, денвер светлый, дуб аттик, дуб Наварра, металлик, орех гварнери, серый, снежная патина, белый бриллиант, белый, дуб табак, венге цаво.
Модуль состоит из 4-х секций, в каждой из которых по 3 ячейки. Конструкция размещается на регулируемых опорах М6 с забивной футоркой. Торцевые элементы модуля покрыты ПВХ-кромкой.
Фасады оснащены замками и открываются автоматически при повороте ключа посредством петель с пружиной обратного хода.
Количество секций, цвет и расположение фасадов можно изменять по желанию заказчика (цена изменится). </t>
  </si>
  <si>
    <t>Теплица</t>
  </si>
  <si>
    <t xml:space="preserve">Оборудование для теплиц </t>
  </si>
  <si>
    <t>Комплекс для капельного полива</t>
  </si>
  <si>
    <t>Термопривод для дверей и форточек теплицы</t>
  </si>
  <si>
    <t>Комплект оборудования для выращивания рассады</t>
  </si>
  <si>
    <t>Светодиодные светильники для растений</t>
  </si>
  <si>
    <t>Стеллаж для растений с подсветкой</t>
  </si>
  <si>
    <t>Спектр для рассады и цветения</t>
  </si>
  <si>
    <t>Подогоревающий коврик для рассады</t>
  </si>
  <si>
    <t xml:space="preserve">Набор садового инвентаря </t>
  </si>
  <si>
    <t>Вилка посадочная, грабли для цветов, культиватор ручной, совок, опрыскиватель, секатор, мотыжка ручная, рыхлитель</t>
  </si>
  <si>
    <t>Сельскохозяйственный инвентарь</t>
  </si>
  <si>
    <t xml:space="preserve">Лопата штыковая </t>
  </si>
  <si>
    <t>Грабли веерные пластиковые</t>
  </si>
  <si>
    <t>Тяпки</t>
  </si>
  <si>
    <t>Наглядные пособия для изучения сельскохозяйственных растений, птиц, животных и ухода за ними</t>
  </si>
  <si>
    <t>Муляжи растений, животных, птиц</t>
  </si>
  <si>
    <t>Модель стебля растений</t>
  </si>
  <si>
    <t>Коллекция Плоды с/х растений</t>
  </si>
  <si>
    <t xml:space="preserve">Стеллаж </t>
  </si>
  <si>
    <t xml:space="preserve">Размеры (ШхГхВ): 740х390х1470 мм.
Материалы: ЛДСП 16 мм.
Цвет: по согласованию.
Стеллаж с 8-ю отделениями размещается горизонтально или вертикально. Состоит из 4-х ярусов: 
    3 ряда с 2-мя сквозными ячейками, 
    1 ряд с 2-мя вставками (прикрыты одностворчатыми дверцами). 
</t>
  </si>
  <si>
    <t>Металлический стеллаж 2000х1000х500 6 полок удобен для хранения большого количества предметов. </t>
  </si>
  <si>
    <t>Стеллаж металлический — надёжная устойчивая конструкция, которая предназначена для погреба или гаража. Стеллаж подходит для хозяйственных принадлежностей и других предметов.
4 полки размером 180 × 80 × 40 см и толщиной 1 мм выдерживают в общей сложности 400 кг. Максимальная нагрузка на одну полку — 100 кг. Толщина окрашенного профиля из стали — 1,5 мм.</t>
  </si>
  <si>
    <t>Стеллаж с двумя вставками (8 ячеек)</t>
  </si>
  <si>
    <t>Стеллаж</t>
  </si>
  <si>
    <t>Наглядные пособия по технике безопасности для изучения направления «агропромышленный профиль»</t>
  </si>
  <si>
    <t>Снегоотбрасыватель</t>
  </si>
  <si>
    <t>Бензокоса</t>
  </si>
  <si>
    <t>Картофеле сажалка к мотоблоку</t>
  </si>
  <si>
    <t>Окучник дисковвый к мотоблоку</t>
  </si>
  <si>
    <t>Измельчитель веток</t>
  </si>
  <si>
    <t>Гидро установка с помпой</t>
  </si>
  <si>
    <t>для полива комнатных растений, рассады</t>
  </si>
  <si>
    <t>Универсальный металлический стол используется для удобной организации рабочего места в школьных мастерских.
Столешница изготавливается из нержавеющей стали и дополнительно усиливается ЛДСП. Столы оснащаются полками-решетками или опционально сплошными полками из оцинкованной или нержавеющей стали, которые устанавливаются поверх полки-решетки. Ножки оснащаются винтовыми опорами, позволяющими регулировать высоту стола. Упаковка гофрокартон.  
Высота:915 мм. Размер столешницы: 1400 х 600 мм.</t>
  </si>
  <si>
    <t>Дрель</t>
  </si>
  <si>
    <t>Дрель-шуруповерт</t>
  </si>
  <si>
    <t>Прибор для выжигания</t>
  </si>
  <si>
    <t>Лобзик электрический</t>
  </si>
  <si>
    <t>Набор полотен для электролобзика</t>
  </si>
  <si>
    <t xml:space="preserve">Размеры (ШхГхВ): 1632х350х1203 мм.
Материалы: ЛДСП 18 мм, ПВХ 0,4 мм, ПВХ 2 мм.
Цвет ЛДСП - на выбор: клен, дуб Аризона, акация Лорка, вяз благородный, денвер светлый, дуб аттик, дуб Наварра, металлик, орех гварнери, серый, снежная патина, белый бриллиант, белый, дуб табак, венге цаво.
Модуль состоит из 4-х секций, в каждой из которых по 3 ячейки. Конструкция размещается на регулируемых опорах М6 с забивной футоркой. Торцевые элементы модуля покрыты ПВХ-кромкой.
Фасады оснащены замками и открываются автоматически при повороте ключа посредством петель с пружиной обратного хода.
Количество секций, цвет и расположение фасадов можно изменять по желанию заказчика (цена изменится). </t>
  </si>
  <si>
    <t>размер: 1200х600х830 мм. 
Материалы: металл, массив (40 мм). 
Цвета каркаса — на выбор: коричневый. черный. 
Масса: 65,7 кг.</t>
  </si>
  <si>
    <t xml:space="preserve">Верстак столярный </t>
  </si>
  <si>
    <t>Гравер</t>
  </si>
  <si>
    <t>Токарный станок с патроном</t>
  </si>
  <si>
    <t xml:space="preserve">Многофункциональное устройство </t>
  </si>
  <si>
    <t>Наименование раздела: "Мебель для мастерских"</t>
  </si>
  <si>
    <t>Штора рулонная, блэкаут</t>
  </si>
  <si>
    <t>Размеры: 1200х500х640-700-760 мм (4-6 ростовая группа). 
Материалы: труба круглого сечения, плита МДФ.
Цвет: столешница — бук натуральный матовый, каркас — серый.</t>
  </si>
  <si>
    <t>Размеры высота 220, ширина 185, цвет белый</t>
  </si>
  <si>
    <t>Наименование раздела: "Рабочее место педагога"</t>
  </si>
  <si>
    <t>Стол учителя</t>
  </si>
  <si>
    <t xml:space="preserve">Размеры (ШхГхВ): 640х730х910 мм.
Вес: 8,7 кг.
Материалы: сталь, ГКЗ, ППУ.
</t>
  </si>
  <si>
    <t>Размер диагонали: не менее 15.6 дюймов;
Разрешение экрана: Full HD, Quad HD или Ultra HD;
Общий объем установленной оперативной памяти: не менее 8 Гбайт;
Максимальный общий поддерживаемый объем оперативной памяти: не менее 16 Гбайт;
Объем SSD накопителя: не менее 240 Гбайт;
Беспроводная связь: Wi-Fi;
Количество встроенных в корпус портов USB: не менее 2, из которых не менее 1 должно быть USB версии не ниже 3.0;
Разрешение вэб-камеры, Мпиксель: не менее 0.3;
Встроенный микрофон;
Клавиатура с раскладкой и маркировкой клавиш QWERTY/ЙЦУКЕН;
Поддержка стандартов беспроводной связи: 802.11a/b/g/n/ac;
Производительность процессора (значение показателя «CPU Mark» по тесту «Laptop &amp; Portable CPU Perfomance» http://www.cpubenchmark.net/laptop.html): не менее 5000 единиц;
Наличие манипулятора мышь в комплекте: да;
Установленная операционная система с графическим пользовательским интерфейсом, сведения о котором включены в единый реестр российских программ для электронных вычислительных машин и баз данных;
Установленный пакет офисного программного обеспечения, совместимого с установленной операционной системой, сведения о котором включены в единый реестр российских программ для электронных вычислительных машин и баз данных.</t>
  </si>
  <si>
    <t>Наименование раздела: "Компьютерное и мультимедийное оборудование"</t>
  </si>
  <si>
    <t>Согласно потребностям образовательной организации</t>
  </si>
  <si>
    <t>Наименование раздела: "Дидактическое, методическое оборудование для обучения и коррекционно-развивающей работы"</t>
  </si>
  <si>
    <t>Диагностика детско-родительских отношений. Программа компьютерной обработки блока психологических тестов</t>
  </si>
  <si>
    <t xml:space="preserve"> Программа предназначена для уточнения в ходе консультативной прак-
тики трудностей во взаимоотношениях родителей с детьми, выявления
особенностей воспитательных функций семьи.
Родители являются первой социальной средой развития ребенка, кото-
рая обеспечивает удовлетворение практически всех его потребностей, в
том числе в любви и привязанности, в безопасности и защите. Стиль се-
мейного воспитания является своеобразной характеристикой личности
родителя. В типологии семейного воспитания принято изучение воспи-
тательных родительских установок и позиций. Методики, включенные в
программу, ориентированы на выявление родительского отношения у лиц, обращающихся за пси-
хологической помощью по вопросам воспитания детей и взаимодействия с ними, а также восприя-
тия детьми и подростками влияния родителей.
Блок тестов, включенный в программу, позволяет выявить сферы проблем и ресурсов в отношениях
между родителями и их детьми. В блок включены методики, предназначенные для оценивания как
родителями, так и детьми.
Содержание:
1. Методика изучения родительских установок РARI Е. С. Шеффера и Р. К. Белла в адаптации Т. В. Не-
щерет.
2. Опросник «Анализ семейных взаимоотношений» (АСВ) Э. Г. Эйдемиллера, В. В. Юстицкиса.
3. Опросник Подростки о Родителях (ПоР) – адаптация методики Э. Матейчика и П. Ржичана ADOR
(Adolescent o Rodičoch: Matějček, Říčan, 1983) сотрудниками Института им. Бехтерева.
4. Тест-опросник родительского отношения (ОРО) А. Я. Варги, В. В. Столина.
5. Методика диагностики родительской тревожности (форма «Б») А. М. Прихожан.
6. Методика «Взаимодействие родитель-ребенок» (ВРР) И. М. Марковской.
7. Методика диагностики отношения к болезни ребенка (ДОБР) В. Е. Кагана, И. П. Журавлевой.
8. Рисунок семьи.</t>
  </si>
  <si>
    <t xml:space="preserve"> Диагностика личностных отклонений подросткового возраста (локальная версия)</t>
  </si>
  <si>
    <t xml:space="preserve"> В данном блоке представлены 6 тестов, которые помогут выявить груп-
пы риска в подростковой среде, а также оценить особенности каждого
подростка с целью выбора наиболее эффективной стратегии коррекци-
онной работы и программ психологического сопровождения.
1. Методика диагностики показателей и форм агрессии – разработан А. Бассом и А. Дарки для диа-
гностики склонности человека к агрессивным проявлениям и враждебности. В данном блоке пред-
лагается в адаптации А. К. Осницкого.
2. Опросник для идентификации акцентуаций характера у подростков (по А. Е. Личко).
3. Тест отсчитывания минуты. Тест отсчитывания минуты – одна из разновидностей физиологиче-
ских проб, направлен на исследование субъективного восприятия времени человеком. Индивиду-
альная длительность минуты напрямую связана со способностью переносить стресс.
4. Методика диагностики предрасположенности личности к конфликтному поведению — методика
американского социального психолога К. Томаса (1973) в адаптации Гришиной Н. В. (1978), предна-
значена для определения типичных способов реагирования на конфликтные ситуации.
5. Метод исследования уровня субъективного контроля (УСК) — адаптация методики Д.Роттера в ав-
торстве Е. Ф. Бажина, Е. А. Голынкиной, А. М.Эткинда, разработана в НИИ им. Бехтерева. Позволяет
быстро и эффективно оценить сформированный у испытуемого уровень субъективного контроля
над разнообразными жизненными ситуациями.
6. Фрайбургский многофакторный личностный опросник FPI предназначен для диагностики состоя-
ний и свойств личности, которые имеют первостепенное значение для процесса социальной адап-
тации и регуляции поведения. Методика FPI была создана с учетом опыта построения и применения
таких известных опросников, как 16PF Кеттелла, MMPI (СМИЛ), ЕРI Айзенка и др. Тест FPI использует-
ся для психодиагностики, профориентации, психологического консультирования, экспертизы и т.п.
Тесты предназначены для выполнения самим подростком, результаты защищены параметрами на-
стройки и доступны для просмотра только специалистом. Возможна компьютерная и бланковая
форма проведения тестов с последующим внесением результатов в базу данных и их компьютер-
ной обработкой</t>
  </si>
  <si>
    <t xml:space="preserve"> Сенсорика. Серия из семи наборов методических материалов для развития и коррекции восприятия детей дошкольного возраста. Сказка, Предметный мир в картинках, Тактильное домино, Знакомство с формой, Свойства предметов, Знакомство с цветом, Сенсорный ящик</t>
  </si>
  <si>
    <t xml:space="preserve"> Наборы предназначены для развития разных видов восприятия, формирования полных и точных
представлений о внешних свойствах предметов, тренировки функции внимания и развития позна-
вательных навыков, эффективны для работы с детьми раннего и дошкольного возраста. Сенсорное
развитие ребенка обеспечивает получение отчетливых представлений об окружающем, а с дру-
гой стороны – составляет фундамент общего умственного развития, которое опирается, прежде
всего, на полноценное восприятие. Процесс восприятия ребенка напрямую связан с мышлением,
памятью, вниманием и направляется мотивацией, а также имеет определенную эмоциональную
окраску. Сенсорное воспитание призвано сформировать у ребенка обобщенные знания и умения,
которые обеспечивают ему лучшую адаптацию и ориентировку в воспринимаемом мире.
Наборы методических материалов удобны как для индивидуальной, так и для групповой работы
(до 6-ти детей).
Уникальность наборов заключается в специальной конструкции методического игрового материа-
ла, которая обеспечивает максимальное удобство взаимодействия ребенка с предметами. При этом
у ребенка возникает естественное интуитивное понимание действий с предметом, в соответствии
с поставленной дидактической задачей</t>
  </si>
  <si>
    <t xml:space="preserve"> Сенсорные пластины</t>
  </si>
  <si>
    <t xml:space="preserve"> Методический комплект «Сенсорные пласти-
ны» направлен на развитие тактильного вос-
приятия и различения с усложнением в виде
когнитивной нагрузки (счет, выстраивание чис-
ловых последовательностей). Рекомендован
для индивидуальной работы с детьми от 5 лет.
Комплект предполагает проведение упражне-
ний, как при полном сенсорном контроле, так и
при условно-изолированном тактильном кана-
ле. Занятия направлены на развитие мышления
через тактильное восприятие. В состав ком-
плекта входит сборник упражнений с подробно
описанными заданиями для разного возраста и
разного уровня развития детей.</t>
  </si>
  <si>
    <t xml:space="preserve"> Направлена на изучение особенностей развития и выявления недоразви-
тия конструктивного праксиса у детей старшего дошкольного и младшего
школьного возраста, а также для построения грамотной, направленной кор-
рекционно-развивающей работы с детьми.
Методика может быть использована в работе с нормально развивающими-
ся детьми, детьми с умственной отсталостью и задержанным психическим
развитием как для диагностики недостатков конструктивного праксиса, так
и для его развития, а также для прогнозирования обучаемости.
Методика позволяет эффективно выявлять характерное недоразвитие пространственного анализа
и синтеза при интеллектуальной недостаточности уже на первом уровне диагностической работы.
Качественный анализ полученных данных определяет причины несовершенства конструктивной
деятельности и характер нарушений.
В Методических рекомендациях приведена интерпретация различных отклонений в развитии кон-
структивной деятельности и её компонентов, а также, описаны критерии дифференциальной диа-
гностики, позволяющие отличать нарушения конструктивного праксиса при задержанном психиче-
ском развитии от его недоразвития при умственной отсталости</t>
  </si>
  <si>
    <t xml:space="preserve"> Диагностика родительства (методика Р.В.Овчаровой)</t>
  </si>
  <si>
    <t xml:space="preserve"> Блок психологических тестов «Диагностика родительства» — комплекс-
ная авторская программа, которая позволяет исследовать родительство
как интегральное и динамическое образование личности отца и/ или
матери, его различных компонентов, субъективно-психологических
проявлений. Тесты разработаны, валидизированы и апробированы
в научной школе доктора психологических наук, профессора Р. В. Ов-
чаровой.
Содержание блока:
• Опросник «Сознательное родительство» (изучение осознанности
всех компонентов родительства: родительских позиций, родительских чувств, родительской ответ-
ственности, родительских установок и ожиданий, семейных ценностей, стиля семейного воспита-
ния, родительского отношения).
• Методика «Представления об идеальном/реальном родителе» (изучение представления об иде-
альном родителе и соотнесения с реальным родителем).
• Методика «Принятие и исполнение родительской роли» (выявление степени и уровня принятия
родительской роли и характера родительской идентичности).
• Методика «Позитивные родительские чувства» (определение уровня развития позитивных роди-
тельских чувств и их компонентов).
• Опросник «Родительская любовь и симпатия» (изучение психологических
составляющих родительских чувств).
• Опросник «Родительские победы и поражения» (выявление ключевых про-
блем в отношениях между родителями и их детьми, планирование на основе
полученной информации групповой и индивидуальной работы с семьей).</t>
  </si>
  <si>
    <t xml:space="preserve"> Программно-методический комплекс с видеобиоуправлением "Моби дуэт"</t>
  </si>
  <si>
    <t xml:space="preserve"> Игры комплекса МОБИ «Дуэт» ориентированы на одновременное участие
в игре двух игроков, но также комплекс можно использовать на занятиях с
одним играющим. При участии двух игроков, производится регистрация дви-
жений каждой из 4-х рук.
Игры-тренировки направлены на развитие навыков взаимодействия с партнё-
ром в режимах: совместная деятельность, поочередная деятельность. Пред-
усмотрена возможность создания собственных правил в игре.
Игровой процесс способствует развитию социальных и коммуникативных
навыков, партнерского взаимодействия, взаимопомощи. Для успешного про-
хождения игр предполагается необходимость уступать партнёру, помогать,
соблюдать очередность, также некоторые игры включают соревновательные
элементы.
В процессе любой игры комплекса МОБИ «Дуэт» происходит тренировка ко-
ординации движений, моторной ловкости, расширение амплитуды движе-
ний.
Игры предлагают не только совместное выполнение движений, но и совмест-
ное решение когнитивных задач.
МОБИ «Дуэт» может эффективно использоваться для профилактики и пре-
одоления трудностей в коммуникациях со сверстниками, развития комму-
никативных навыков, тренировки координации движений и развития во-
левого контроля поведения в старшем дошкольном, младшем и среднем
школьном возрасте</t>
  </si>
  <si>
    <t xml:space="preserve"> Логопедическое обследование "Полная и экспресс диагностика" (методика В.М.Акименко)</t>
  </si>
  <si>
    <t>Интерактивное зеркало логопеда Диагональ зеркала 28,8 дюйма (73,15 см)</t>
  </si>
  <si>
    <t>Данное программное обеспечение реализует авторскую методику
автоматизированного логопедического обследования детей 4-8 лет
В. М. Акименко. Методика позволяет обосновать логопедические
заключения психолого-педагогической классификации:
НПОЗ - нарушение произношения отдельных звуков,
ФФНР - фонетико-фонематическое недоразвитие речи,
ЛГНР - лексико-грамматическое недоразвитие речи,
ОНР - общее недоразвитие речи I-IV уровней речевого развития.
Программное обеспечение позволяет составлять речевые карты на каждого ребенка и формировать групповой отчет речевого развития детей. При повторном проведении обследования у специалиста появляется возможность наглядно оценить динамику коррекционно-развивающей работы по всем разделам обследования.</t>
  </si>
  <si>
    <t xml:space="preserve"> Интерактивный стол логопеда</t>
  </si>
  <si>
    <t>Интерактивный стол логопеда «ВИЭЛЬ» со специальным программным
обеспечением – это профессиональное оборудование рабочего места
логопеда. С его помощью можно проводить коррекционно-развиваю-
щие занятия с детьми дошкольного и младшего школьного возраста.
При создании стола учтены физиологические особенности детей, а так-
же структура и особенности логопедической работы.
Интерактивный стол имеет предустановленное специальное логопе-
дическое программное обеспечение, направленное на преодоление
общего недоразвития речи различного уровня. Задания программы
позволяют развить фонематическое восприятие и улучшить лексико-грамматическую сторону речи
детей. Программа содержит задания на автоматизацию и дифференциацию свистящих, шипящих
и сонорных звуков. Увлекательные задания позволят разнообразить занятия логопеда и повысить
мотивацию детей к преодолению речевых нарушений, научат работать как в команде, так и само-
стоятельно</t>
  </si>
  <si>
    <t xml:space="preserve"> "Почерк леонардо" (тренажер-корректор зеркальное письмо)</t>
  </si>
  <si>
    <t xml:space="preserve"> Преодоление устойчивых ошибок зеркального написания букв у детей школьного возраста. Фор-
мирование нового двигательного стереотипа. Профилактика оптической дисграфии у детей 6-7 лет.
Развитие графомоторной и зрительномоторной координации, пространственного мышления.
Тренажёр может применяться логопедами, дефектологами, учителями начальных классов для про-
ведения коррекционной работы с детьми с нарушениями формирования графомоторных навыков
при скрытой леворукости, амбидекстрии, нарушениях речевого и интеллектуального развития
(дети с ОВЗ) с целью профилактики и коррекции оптической дисграфии и зеркального письма. В
основе тренажера лежит методическая разработка специалистов речевой школы, основанная на
тренировке и формировании нового двигательного стереотипа за счет осуществления движений в
зеркальном пространстве.</t>
  </si>
  <si>
    <t xml:space="preserve"> Методика "Развитие и коррекция речи детей 4-8 лет" (В.М.Акименко)</t>
  </si>
  <si>
    <t xml:space="preserve"> На основе мощной методической разработки, охватывающей работу со всеми основными видами
дисграфии, компанией «ВиЭль» создана уникальная компьютерная программа «Море Словесно-
сти». Методика предназначена для работы с детьми 6 – 13 лет.
Сведения об авторах
В разработке данной методики принимали участие практикующие логопеды школ Санкт-Петербур-
га, имеющие многолетний опыт работы и высшую квалификационную категорию — Е.И. Плетенцо-
ва, И.В. Рябова, М.В. Струкова, а также кандидат педагогических наук, доцент кафедры логопедии
ЛГУ им. А.С. Пушкина — Е.А. Логинова.</t>
  </si>
  <si>
    <t xml:space="preserve"> Методика «Развитие и коррекция речи детей 4-8 лет» разработана ООО «Студия «ВиЭль» совместно
с кандидатом педагогических наук В. М. Акименко. Компьютерная программа помогает осущест-
влять логопедическую работу с такими видами речевых нарушений как общее недоразвитие речи
(ОНР), фонетико-фонематическое недоразвитие речи (ФФНР), нарушение произношения отдельных
звуков (НПОЗ). Программное обеспечение позволяет проводить как индивидуальные, так и группо-
вые занятия по коррекции и развитию всех сторон устной речи.</t>
  </si>
  <si>
    <t xml:space="preserve"> Утяжеленное покрывало малое 30х70 см.</t>
  </si>
  <si>
    <t xml:space="preserve"> Утяжеленное одеяло "Классическое" с регулируемым весом 125х175 см, вес 8,5 кг</t>
  </si>
  <si>
    <t xml:space="preserve"> Утяжеленный жилет на рост 134-140 см, 122-128 см</t>
  </si>
  <si>
    <t xml:space="preserve"> Сенсорное яйцо, диаметр 74 см.</t>
  </si>
  <si>
    <t xml:space="preserve"> Утяжеленная подушечка 1кг., 25х15 см., кожзам, песок</t>
  </si>
  <si>
    <t>Набор для визуально-сенсорного восприятия</t>
  </si>
  <si>
    <t xml:space="preserve"> Бордюр-балансир, из 12 элементов-изгибов, размер элементов 30х16х16 см., общая длина 3,6 м</t>
  </si>
  <si>
    <t xml:space="preserve"> Игровой набор Дары Фребеля (14 комплектов)</t>
  </si>
  <si>
    <t xml:space="preserve"> Балансировочный диск круглый, диаметр 450 мм.</t>
  </si>
  <si>
    <t xml:space="preserve"> Яйцо Совы, большое на рост ребенка от 145 см., диаметр 80 см.</t>
  </si>
  <si>
    <t xml:space="preserve"> Бокс для замачивания логопедических зондов</t>
  </si>
  <si>
    <t xml:space="preserve"> Стерилизатор логопедических зондов</t>
  </si>
  <si>
    <t xml:space="preserve"> Складной массажный стол</t>
  </si>
  <si>
    <t xml:space="preserve"> Бокс для "замачивания" - удобное оборудование для дезинфекции логопедических зондов, путем  их погружения в раствор антисептика.
Артикул
035-017;
</t>
  </si>
  <si>
    <t xml:space="preserve"> Высокая температура прибора уничтожает болезнетворные микробы, вирусы и бактерии.
• Напряжение 220-240 В, 50-60 Гц
• Мощность: 75 Вт
• Максимальная температура нагрева гласперленовых шариков: 250 °С
• Время нагрева до максимальной температуры: 20 мин
• Время обработки: 25-30 сек
Диаметр стакана для инструментов 42 мм</t>
  </si>
  <si>
    <t>Наименование раздела: "Оборудование для кабинета ЛФК"</t>
  </si>
  <si>
    <t xml:space="preserve"> Разноуровневый игровой ковер</t>
  </si>
  <si>
    <t xml:space="preserve"> Набор для гимнастических упражнений и игр</t>
  </si>
  <si>
    <t xml:space="preserve"> Качели скорлупа</t>
  </si>
  <si>
    <t>Наименование раздела: "Мебель"</t>
  </si>
  <si>
    <t xml:space="preserve"> стол ученический одноместный, регулируемый, пластик</t>
  </si>
  <si>
    <t>стул ученический, регулируемый, пластик</t>
  </si>
  <si>
    <t xml:space="preserve"> Мягкое кресло, кресло-мешок</t>
  </si>
  <si>
    <t>Система хранения (модульная)</t>
  </si>
  <si>
    <t>Стеллаж книжный с 4-мя вставками</t>
  </si>
  <si>
    <t xml:space="preserve"> МФУ</t>
  </si>
  <si>
    <t>Кресло Дэли (низкая спинка, полозья)</t>
  </si>
  <si>
    <t>МФУ лазерное HP Laser 137fnw "4 в 1", А4, 20 стр/мин, 10000 стр/мес, АПД, Wi-Fi, сетевая карта, 4ZB84A</t>
  </si>
  <si>
    <t xml:space="preserve"> Стол трансформер, регулируемый, трапеция</t>
  </si>
  <si>
    <t xml:space="preserve"> рельсовая система с передвижными досками и интерактивной доской</t>
  </si>
  <si>
    <t xml:space="preserve"> магнитно-маркеркетная доска, аудиторная</t>
  </si>
  <si>
    <t xml:space="preserve"> диван модульный Волна</t>
  </si>
  <si>
    <t xml:space="preserve"> интеративный комплект, проектор ультракороткофокусный и доска</t>
  </si>
  <si>
    <t xml:space="preserve">диван модульный угловой </t>
  </si>
  <si>
    <t>фильтр сетевой</t>
  </si>
  <si>
    <t>штора рулонная, блэкаут</t>
  </si>
  <si>
    <t>Сетевой фильтр SONNEN U-365, 6 розеток, с заземлением, выключатель, 10 А, 5 м, белый, 511427</t>
  </si>
  <si>
    <t>размеры высота 220, ширина 185, цвет белый</t>
  </si>
  <si>
    <t>Бескаркасный пуф Зайчик</t>
  </si>
  <si>
    <t>Мобильная интерактивная доска с короткофокусным проектором</t>
  </si>
  <si>
    <t xml:space="preserve"> Размеры стола (ШхГ): 700х565 мм.
Материалы: сталь, пластик.
Ростовая группа - на выбор:
    3-5 группа - высота столешницы 580-700 мм,
    4-6 группа - высота столешницы 640-760 мм,
    5-7 группа - высота столешницы 700-820 мм.
Цвет на выбор:
    синий,
    серый. 
Стол рассчитан на 1-го человека. Размещается на дугообразных опорах, на концах которых установлены пластиковые заглушки. В нижней части каркаса стол оснащен горизонтальной перемычкой из трубы диаметром 28 мм, которую можно использовать в качестве подставки для ног. Высота регулируется телескопическим движением труб и фиксируется двумя болтами М8. Опоры каркаса и 2 вертикальные стойки изготовлены из труб диаметром 32 мм, нижняя часть выполнена из трубы 28 мм.
Столешница изготовлена из пластика 25 мм и прикрепляется к металлокаркасу при помощи винтов, не имеет кромки и пленки. На поверхности стола есть углубления для кружки и ручки. Все острые углы скруглены. Стол оснащен перфорированным экраном.
Подходит для размещения в учебных кабинетах в школе.                        https://n72.ru/catalog/vsye_dlya_shkoly/party_i_stulya_shkolnye/party_odnomestnye/</t>
  </si>
  <si>
    <t>Кухонный гарнитур Виола Экстра 3000х600 белый/дуб бунратти/бетон темный/дуб золотой Тумба под врезную мойку: 800 × 600 × 850 мм.
Рабочий стол, 2 шт.: 400 × 600 × 850 мм.
Стол под встраиваемый духовой шкаф: 600 × 600 × 850 мм.
Рабочий стол: 800 × 600 × 850 мм.
Навесной шкаф, 2 шт.: 800 × 300 × 360 мм.
Навесной шкаф, 2 шт.: 400 × 300 × 360 мм.
Навесной шкаф: 600 × 300 × 360 мм.
Навесной открытый шкаф, 4 шт.: 400 × 300 × 360 мм.
В кухню можно установить
Врезную мойку.
Посудосушитель в модуль шириной 800 мм.
Варочную поверхность.
Плоскую вытяжку шириной 600 мм или встраиваемую в модуль шириной 600 мм.
Духовой шкаф, встраиваемый в стол с ящиком, шириной 600 мм.</t>
  </si>
  <si>
    <t>https://cdn3.static1-sima-land.com/items/6421108/4/400.jpg?v=1638418393</t>
  </si>
  <si>
    <t>Мойка для кухни</t>
  </si>
  <si>
    <t>Мойка для кухни IDDIS Suno S, SUN77SLi77, шелк, чаша слева, 770х480 мм</t>
  </si>
  <si>
    <t>https://cdn3.static1-sima-land.com/items/1272479/0/400.jpg?v=0</t>
  </si>
  <si>
    <t>https://cdn3.static1-sima-land.com/items/1250619/0/400.jpg?v=1559911631</t>
  </si>
  <si>
    <t xml:space="preserve"> SCARLETT SC-SI30P18</t>
  </si>
  <si>
    <t>Мощность 1600Вт, ручной</t>
  </si>
  <si>
    <t xml:space="preserve"> Brother Style 35s</t>
  </si>
  <si>
    <t xml:space="preserve"> Singer Tradition 2250</t>
  </si>
  <si>
    <t xml:space="preserve"> Janome 210D</t>
  </si>
  <si>
    <t>"Gamma" ROS-04</t>
  </si>
  <si>
    <t xml:space="preserve"> "КРАМЕНТ" Н-088</t>
  </si>
  <si>
    <t>"Gamma" G-304</t>
  </si>
  <si>
    <t xml:space="preserve"> портновские в блистере 255 мм с прорезиненными ручками </t>
  </si>
  <si>
    <t>Размер 36 - 42</t>
  </si>
  <si>
    <t>Согласно потребностям образовательной организации, в том числе со встроенным нитевдевателем и нитеобрезателем</t>
  </si>
  <si>
    <t>Портновские, закроечные, зигзаг и иные</t>
  </si>
  <si>
    <t xml:space="preserve"> универсальные 160мм Беларусь</t>
  </si>
  <si>
    <t>Напольное, настенное</t>
  </si>
  <si>
    <t>Наглядные пособия по технике безопасности для изучения направления «швейное дело»</t>
  </si>
  <si>
    <t>Иное</t>
  </si>
  <si>
    <t>Гладильная система</t>
  </si>
  <si>
    <t>Сенсорная дорожка для хождения босиком</t>
  </si>
  <si>
    <t>https://dostupnaya-strana.ru/pictures/product/middle/8147_middle.jpg</t>
  </si>
  <si>
    <t>Грузоподъемность до 50 кг
Диаметр 58 см, высота 44 см
Вес: около 3,5 кг</t>
  </si>
  <si>
    <t>В наборе более 80 предметов (мячи, обручи, кегли, скакалки и т.д.):
12 цветных гимнастических палок длиной 1 м (пластик)
10 деревянных булав длиной 38 см (дерево)
8 цветных обручей диаметром 70 см (пластик)
12 цветных скакалок длиной 3м (100% полипропилен)
1 тамбурин диаметром 22 см с ударной палочкой (дерево, кожа)
6 цветных тренировочных колец (резина)
12 тактильных мешочков 120 г (хлопок 100%, пластик)
6 цветных шариков для упражнений (пластик)
1 медицинский мяч 800 г (пластик)
1 медицинский мяч 1500 г (пластик)
12 резиновых шариков (резина)
1 гимнастическая веревка 10 м (резина)
1 мяч диаметром 21 см (нейлон, резина)
1 радужный мяч, 7" (пластик)
механический насос для мячей</t>
  </si>
  <si>
    <t>Дуги для подлезания</t>
  </si>
  <si>
    <t>Технические характеристики:
В наборе 4 размера
Размеры дуг: 45х48 см, 50х58 см, 55х68 см, 60х78 см
Покрытие: акриловая водная краска, лак
Дуги выполнены из фанеры (10 мм)</t>
  </si>
  <si>
    <t>Модульный коврик-пазл, набор "Лесной" (12 шт)</t>
  </si>
  <si>
    <t>Массажный мостик</t>
  </si>
  <si>
    <t>Плита</t>
  </si>
  <si>
    <t>Индукционнная, обычная (комфорочная) - для слепых</t>
  </si>
  <si>
    <t>Gefest 5140-01 0036</t>
  </si>
  <si>
    <t>Электрическая, 4 конфорки, 55 л, эмаль, без гриля, коричневая</t>
  </si>
  <si>
    <t>В том числе с кнопочным управлением - для слепых</t>
  </si>
  <si>
    <t xml:space="preserve"> "Добрыня" DO-1020</t>
  </si>
  <si>
    <t>Мощность 1000 Вт, 4 л, 11 программ, антипригарное покрытие</t>
  </si>
  <si>
    <t xml:space="preserve"> JVC JK-MW110M</t>
  </si>
  <si>
    <t>Мощность 700 Вт, 5 уровней мощности, 20 л, белая  Объём 20 л.
Выходная мощность 700 Вт.
Тип управления механический.
5 уровней мощности.
Разморозка.
Сигнал окончания приготовления</t>
  </si>
  <si>
    <t xml:space="preserve"> Luazon LT-03</t>
  </si>
  <si>
    <t>Мощность750 Вт, 6 режимов прожарки, 2 тоста, серебристый</t>
  </si>
  <si>
    <t xml:space="preserve"> Econ ECO-052JC</t>
  </si>
  <si>
    <t>Мощность 800 Вт, 2 скорости, серебристая</t>
  </si>
  <si>
    <t>В том числе электрический</t>
  </si>
  <si>
    <t xml:space="preserve"> Luazon LSK-1805</t>
  </si>
  <si>
    <t>Электрический, металл, 1.8 л, 1500 Вт, серебристый</t>
  </si>
  <si>
    <t>Набор посуды для приготовления с крышками</t>
  </si>
  <si>
    <t>Сковороды, кастрюли</t>
  </si>
  <si>
    <t>Набор кастрюль</t>
  </si>
  <si>
    <t xml:space="preserve"> d=26 см, пластиковая ручка, антипригарное покрытие</t>
  </si>
  <si>
    <t xml:space="preserve"> d=24 см, съёмная ручка, антипригарное покрытие</t>
  </si>
  <si>
    <t xml:space="preserve"> d=24 см, пластиковая ручка, антипригарное покрытие</t>
  </si>
  <si>
    <t>Blaze</t>
  </si>
  <si>
    <t>Сковорода блинная d=25 см, пластиковая ручка, антипригарное покрытие</t>
  </si>
  <si>
    <t>Комплект учебно-методических материалов изучения направления «поварское дело»</t>
  </si>
  <si>
    <t xml:space="preserve">Напольные и навесные ящики для хранения </t>
  </si>
  <si>
    <t xml:space="preserve">Стол производственный </t>
  </si>
  <si>
    <t>Раковина</t>
  </si>
  <si>
    <t>Поливочное, световое, отопительное</t>
  </si>
  <si>
    <t xml:space="preserve">Лента для обогрева почвы </t>
  </si>
  <si>
    <t xml:space="preserve">Тачка садовая </t>
  </si>
  <si>
    <t xml:space="preserve">Стол производственный металлический  </t>
  </si>
  <si>
    <t>Наименование направления: "Оборудование для учебных мастерских (для реализации предметной области "Технология")</t>
  </si>
  <si>
    <t xml:space="preserve"> Patriot THE ONE BR 141Li </t>
  </si>
  <si>
    <t>Ленточная шлифмашина</t>
  </si>
  <si>
    <t xml:space="preserve">Ленточная шлифмашина </t>
  </si>
  <si>
    <t xml:space="preserve">Станок фрезерный </t>
  </si>
  <si>
    <t xml:space="preserve">Фрезер ручной </t>
  </si>
  <si>
    <t>МЭФ-2,1</t>
  </si>
  <si>
    <t>Дисковая пила</t>
  </si>
  <si>
    <t xml:space="preserve">Пила циркулярная </t>
  </si>
  <si>
    <t>Jet JLTS-10-T 400D</t>
  </si>
  <si>
    <t>Электролобзик</t>
  </si>
  <si>
    <t>Makita 4329</t>
  </si>
  <si>
    <t>Верстак слесарный на сварном основании</t>
  </si>
  <si>
    <t>Станок токарный по дереву</t>
  </si>
  <si>
    <t xml:space="preserve">Размеры (ШхГхВ): 1900х760х760 мм.
Высота сиденья над полом: 400 мм.
Вес: 43,2 кг.
Материалы: хвойные породы дерева, хром, экокожа.     Цвет обивки на выбор из палитры.
Подушки сиденья съемные. Углы конструкции скруглены. Обивка легко очищается.
Может размещаться в библиотеке или холле школы.
Страна-производитель: Россия. </t>
  </si>
  <si>
    <t>Материалы: металл, пластик.
Цвет пластика – на выбор: синий.
Ростовая группа: 4, 5-7, h сиденья 420-500 мм. 
Ученический стул с продуманной эргономикой меняет высоту. Сиденье и спинка из пластика дополнены перфорацией. Нагрузка распределяется равномерно. Элементы поддерживают осанку. Цельносварной каркас на дугообразных полозьях усилен перекладиной.</t>
  </si>
  <si>
    <t>Стол ученический</t>
  </si>
  <si>
    <t>В том числе, регулируемый по высоте; на колесах;</t>
  </si>
  <si>
    <t>Экстра 2Р</t>
  </si>
  <si>
    <t xml:space="preserve">Парта двухместная регулируемая  
   </t>
  </si>
  <si>
    <t>Опора для сидения</t>
  </si>
  <si>
    <t>Sigma (Р)</t>
  </si>
  <si>
    <t xml:space="preserve">стул ученический Стул регулируемый </t>
  </si>
  <si>
    <t>Диван трехместный</t>
  </si>
  <si>
    <t xml:space="preserve"> Kapp</t>
  </si>
  <si>
    <t xml:space="preserve">Стол с подвесной тумбой 1200х680х750 мм I Серия Референт
Артикул: ofi-0007
Размеры: 1200х680х750 мм. 
Материалы: ЛДСП (16 мм), кромка — ПВХ (0,45 мм). 
Цвет крафт белый
</t>
  </si>
  <si>
    <t xml:space="preserve">Диагностические материалы и дидактические пособия для коррекционно-развивающей работы для педагога-психолога </t>
  </si>
  <si>
    <t>Методикапрофилактики и коррекции 4 видов дисграфии "Море словестности"</t>
  </si>
  <si>
    <t>Интерактивный стол логопеда</t>
  </si>
  <si>
    <t>Мостик массажный</t>
  </si>
  <si>
    <t>Возраст: от 3 лет.
Размеры (ДхШхВ): 1400х400х290 мм.
Вес: 6,5 кг.
Материалы: фанера</t>
  </si>
  <si>
    <t>Хореографический станок</t>
  </si>
  <si>
    <t>Одноярдный настенный                                                                                                                                               Длина: 1500 мм.
Диаметр: 50 мм.
Высота жерди от пола: 1075 мм.
Расстояние от жерди до стены: 325 мм.</t>
  </si>
  <si>
    <t>Мяч-прыгун (фитбол) детский</t>
  </si>
  <si>
    <t>Размер: d — 45 см.
Максимальная нагрузка: 50 кг.</t>
  </si>
  <si>
    <t>Большое настенное зеркало</t>
  </si>
  <si>
    <t>Размеры: 1500х900 мм</t>
  </si>
  <si>
    <t>https://n-72.ru/upload/resize_cache/iblock/657/400_400_140cd750bba9870f18aada2478b24840a/657be183e02d7c68dd5ea1fb058288f3.jpg</t>
  </si>
  <si>
    <t>Массажная дорожка</t>
  </si>
  <si>
    <t>Размеры (ДхГхВ): 1470х300х30 мм.
Материал: пластик, текстиль.</t>
  </si>
  <si>
    <t>https://n-72.ru/upload/resize_cache/iblock/61b/400_400_140cd750bba9870f18aada2478b24840a/61b39c6fb9a362f061f9feb82b04cfa3.jpg</t>
  </si>
  <si>
    <t>Набор массажных мячей</t>
  </si>
  <si>
    <t>Материалы: ПВХ. 
Набор состоит из четырех мячей разных диаметров: 50, 65, 70 и 80 мм.</t>
  </si>
  <si>
    <t>https://n-72.ru/upload/resize_cache/iblock/9d8/400_400_140cd750bba9870f18aada2478b24840a/9d8de1a9f1cfefc52d8adbf3997dc2d7.jpg</t>
  </si>
  <si>
    <t>Размеры: 580х385 мм.
Материалы: фанера.
Максимальная нагрузка: 120 кг</t>
  </si>
  <si>
    <t>Балансировочная доска Бильгоу</t>
  </si>
  <si>
    <t>Тактильные платформы</t>
  </si>
  <si>
    <t>Размеры: 3500х30 см.
Материал: фанера (9 мм), дерево, тактильное покрытие.
Кол-во модулей: 8.</t>
  </si>
  <si>
    <t>https://n-72.ru/upload/resize_cache/iblock/ab6/400_400_140cd750bba9870f18aada2478b24840a/ab6025211ec2e14b41be980af27bafe8.png</t>
  </si>
  <si>
    <t>В комплекте:
30 однослойных гимнастических ковриков (180х60х0,5 мм),
30 пластиковых гимнастических палок (L 1000 мм),
30 резиновых скакалок (L 3000 мм),
30 эспандеров,
стеллаж-тележка (1600х1000х600 мм).</t>
  </si>
  <si>
    <t>https://n-72.ru/upload/resize_cache/iblock/c33/400_400_140cd750bba9870f18aada2478b24840a/c339a6acb96fa5a9e7e8f98c237b0d7c.jpg</t>
  </si>
  <si>
    <t>Комплект для груповвых занятий (с подвижным стеллажом)</t>
  </si>
  <si>
    <t>Балансир</t>
  </si>
  <si>
    <t>Размеры: 500х250х100 мм.
Вес: 1,5 кг.
Материалы: фанера, лак.</t>
  </si>
  <si>
    <t>Мяч гимнастический</t>
  </si>
  <si>
    <t>https://n-72.ru/upload/resize_cache/iblock/d7c/400_400_140cd750bba9870f18aada2478b24840a/d7cb05f56826a4f4a4fbda6753813964.jpg</t>
  </si>
  <si>
    <t xml:space="preserve">Размеры: d 650 мм. 
Материалы: PVC. 
Вес: 0,9 кг. 
Цвет: микс
</t>
  </si>
  <si>
    <t>Полоса препятствий мягкая</t>
  </si>
  <si>
    <t>Материалы: ВИК, поролон. 
1) комплект из 7-ми элементов: 
3 квадратных мата 600х600х100 мм,
2 низкие опоры 900х150х300 мм,
2 кольца диаметром 600 мм, шириной 150 мм;</t>
  </si>
  <si>
    <t>https://n-72.ru/upload/resize_cache/iblock/b39/400_400_140cd750bba9870f18aada2478b24840a/b39d3f4ab1ebcae1a555f7aa72ba666f.jpg</t>
  </si>
  <si>
    <t>Стол</t>
  </si>
  <si>
    <t xml:space="preserve"> Размеры (ШхГхВ): 475х680х1050 мм.
Вес: 10,4 кг.
Материалы: пластик, хром, металл, фанера, ППУ, ткань, ткань-сетка.
Конструкция состоит из белых пластиковых подлокотников, хромированных полозьев, мягких сидения и спинки прямоугольной формы. Слегка изогнутая форма спинки позволяет избежать чувства дискомфорта при длительном нахождении в сидячем положении.
Подходит для размещения в библиотеке, административных кабинетах школы.
Страна-производитель: Россия.        </t>
  </si>
  <si>
    <t xml:space="preserve"> Артикул: ПТ-001
Размеры: общий размер 4300 мм; настенная поверхность 1200х1000 мм, передвижная поверхность 1500х1000 мм. 
Состав комплекта: 
    настенные доски (2 шт.) - 1,2х1,0 м;
    передвижные доски (2 шт.) - 1,5х1,0 м;
    интерактивная доска SMART Board SBM680: 1516х932х113 мм, активная область 1565х1173 мм, диагональ 77", пассивный лоток, 2 стилуса к маркерной поверхности, ПО SMART Notebook, просмотр видео и фото, считывание касаний 4-х пользователей одновременно, редактирование любым произвольным предметом;
    короткофокусный проектор: разрешение XGA (1024х768), соотношение сторон 4:3, контрастность 22000, яркость 3500 Lm, Full 3D, 1 динамик 10 Вт, расстояние от экрана 0,4-3,1 м;
    настенное крепление для проектора: регулировка по углу наклона и высоте;
    комплект акустических колонок SBA-V (20 Вт): 100х450х100 мм, сопротивление 6 Ом, 2 разъема RCA, кнопка питания и регулятор громкости, тип крепления настенный.
Типы поверхностей досок для записей (на выбор):  
    магнитно-маркерная, 
    меловая.
Доска может быть выполнена: 
    для мела: в зеленом, синем, сером или  черном цвете;
    для маркера: в белом, сером, светло-розовом цвете.
При заказе белого варианта возможно изготовление доски с антибликовым эффектом.  
Готовое решение для обустройства класса используется во время лекций и практических занятий. Доски представлены в мобильном и стационарном вариантах. Интерактивное поле сопровождается рабочими поверхностями для записей, компактным проектором, универсальным кронштейном. Акустическая система обеспечивает чистоту звукового сопровождения 
Комплекс подойдет для любого помещения.
</t>
  </si>
  <si>
    <t xml:space="preserve">Артикул: dos-007
Размеры: 100х150 см. 
Материал: металл, полимерное покрытие, пластик. 
Цвет магнитно-маркерной поверхности: белый. 
Цвет каркаса: серый. 
</t>
  </si>
  <si>
    <t xml:space="preserve"> Артикул: pro-147
Материалы: дерево, металл, мебельный поролон, экокожа.
Категория экокожи - на выбор:
    3 категория,
    4 категория,
    5 категория.
В комплекте:
секция с широкой спинкой, размеры (ШхГхВ) - 940х760х750 мм - 2 шт.;
секция с узкой спинкой, размеры (ШхГхВ) - 950х760х750 мм - 1 шт.;
пуф без спинки, размеры (ШхГхВ) - 950х740х420 мм - 1 шт.
Цвет обивки на выбор из палитры.
Из комплекта модулей можно составить различные комбинации. Материал обивки подходит для влажной уборки.
Используется для оформления входной зоны, библиотеки, коридора в школе.
Страна-производитель: Россия. </t>
  </si>
  <si>
    <t xml:space="preserve">Артикул: ПРП-004
В составе комплекта:
1. Интерактивная доска Proptimax (соотношение сторон — на выбор: 4:3, 16:9, 16:10);
2. Ультракороткофокусный проектор;
3. Крепление для проектора;
4. Кабель HDMI (10 м).
</t>
  </si>
  <si>
    <t xml:space="preserve">  Артикул: pro-033
Материалы: хвойные породы древесины, матовый металл, экокожа.
Категория экокожи - на выбор:
</t>
  </si>
  <si>
    <t xml:space="preserve"> Материалы: велюр, полистирол.
Варианты исполнения - на выбор:
    S, размеры (ШхГхВ) - 550х550х520 мм;
    L, размеры (ШхГхВ) - 700х700х650 мм. 
Пуф изготовлен в виде зайца. Несъемный чехол оснащен клапаном, что позволяет добавлять наполнитель. Мягкий пуф хорошо сохраняет форму и легко очищается от загрязнений. </t>
  </si>
  <si>
    <t xml:space="preserve"> Соотношение сторон: 4:3
Диагональ на выбор: 65-86"
В комплекте: 
 Интерактивная доска оптическая с базовым программным обеспечением;
    Стойка для интерактивной доски и проектора;
    Короткофокусный проектор;
    Кабель HDMI
Интерактивный мобильный комплект удобен в использовании, его можно перемещать с одного места на другое с помощью мобильной стойки на колесах. Интерактивное оборудование делает занятия в детских садах, школах и других учебных заведениях наглядными и понятными. 
Доска входящая в комплект имеет антибликовое полимерное покрытие, с помощью которого обеспечивается качественное проецирование. Интерактивная доска с цифровыми датчиками считывает 10 одновременных касаний, поэтому работать с доской могут до 10 пользователей одновременно.  
</t>
  </si>
  <si>
    <t>"Обновление материально-технической базы в коррекционных школах — ГОСУДАРСТВЕННОЕ
БЮДЖЕТНОЕ ОБЩЕОБРАЗОВАТЕЛЬНОЕ УЧРЕЖДЕНИЕ СВЕРДЛОВСКОЙ ОБЛАСТИ "БАЙКАЛОВСКАЯ ШКОЛА-ИНТЕРНАТ, РЕАЛИЗУЮЩАЯ АДАПТИРОВАННЫЕ ОСНОВНЫЕ ОБЩЕОБРАЗОВАТЕЛЬНЫЕ ПРОГРАММЫ"
(ИНН 6638002183, КПП 667601001)"</t>
  </si>
  <si>
    <t>в 2023 году</t>
  </si>
  <si>
    <t xml:space="preserve"> Модульный стеллаж Locker 6 секций, 2448х350х1593 мм Модульный стеллаж, 6 секцийРазмеры (ШхГхВ): 2448х350х1593 мм.
Материалы: ЛДСП 18 мм, ПВХ 0,4 мм, ПВХ 2 мм.
Цвет ЛДСП - на выбор: серый, снежная патина, белый бриллиант, белый
Стеллаж состоит из 6-ти секций и 24-х ячеек. Размещается на регулируемых опорах М6 с забивной футоркой. Торцевые части изделия покрыты ПВХ-кромкой. Фасады оснащены пружиной обратного хода для автоматического открывания при повороте ключа в замке.</t>
  </si>
  <si>
    <t xml:space="preserve">Размеры (ШхГхВ): 770х390х1470 мм.
Материалы: ЛДСП 16 мм.
Цвет: по согласованию.
Шкаф устанавливается горизонтально или вертикально. Есть стенной крепеж. Монтажные приспособления (шурупы, саморезы, дюбели) в комплект не входят. Максимальная нагрузка на полку 13 кг.
В горизонтальном положении конструкция состоит из 2-х ярусов: 
    нижний (4 вставки: 2 дверцы, 2 пары выдвижных ящиков),
    верхний (ряд из 4-х сквозных ячеек).
2-хсторонняя отделка позволяет использовать мебель во время зонирования.
При необходимости дополнительные ящики или дверцы приобретаются отдельно.
В стеллаже могут храниться книги для ДОУ или школы.                                                             
</t>
  </si>
  <si>
    <t>Размеры высота 220, ширина 140, цвет белый</t>
  </si>
  <si>
    <t>Психомоторика 3. Методика диагностики и коррекции конструктивной деятельности</t>
  </si>
  <si>
    <t>Диагностические материалы и дидактические пособия для коррекционно-развивающей работы для учителя-логопеда</t>
  </si>
  <si>
    <t>Мяч массажный</t>
  </si>
  <si>
    <t xml:space="preserve"> Различной жесткости, диаметр до 10 см</t>
  </si>
  <si>
    <t>Балансиры</t>
  </si>
  <si>
    <t>Набор балансиров, доска - балансир, бордюр - балансир, балансир-табурет, балансировочный диск, балансировочная платформа</t>
  </si>
  <si>
    <t>Тренажер для функциональной подготовки и гимнастики</t>
  </si>
  <si>
    <t>Тактильная дорожка</t>
  </si>
  <si>
    <t>Тренажер для разработки суставов</t>
  </si>
  <si>
    <t>Тренажер-карусель</t>
  </si>
  <si>
    <t xml:space="preserve">Двигательно-развивающий комплекс </t>
  </si>
  <si>
    <t>Технические характеристики и функции:
-Тип инструмента: безударный
-Мощность: 420 Вт
-Макс. число оборотов холостого хода: 0-3200 об/мин
-Макс. диаметр сверления (дерево): 20
-Макс. диаметр сверления (металл): 10
-Тип патрона: ключевой
-Диаметр патрона: 1,5-10 мм
-Посадка патрона: 3/8 дюйм
-Режимы работы: сверление
-Количество скоростей работы: 1
-Реверс: есть
-Электронная регулировка частоты вращения: есть
-Фиксация кнопки включения: есть
-Напряжение питания: 220 /50 В/Гц
-Габариты: 25х8х23.5 см
-Масса изделия: 1,3 кг</t>
  </si>
  <si>
    <t>Зубр</t>
  </si>
  <si>
    <t>Электродрель</t>
  </si>
  <si>
    <t>https://logia.su/upload/resize_cache/iblock/c35/140_116_19d2ef441407fe99078f8deba73e60d4d/c35fd6856b8ca17d3bb842dd313cb8d2.jpg</t>
  </si>
  <si>
    <t>Особенности ленточной шлифмашины ЛМЭ-900/533Э:
Современный инструмент для профессионалов призванный заменить в программе электроинструментов «ЭНКОР» ленточную машину ЛМЭ-810/533 (артикул 50285)
Мощный мотор рассчитан на продолжительную работу под большими нагрузками
Ременной редуктор обеспечивает долгую безупречную работу механизмов привода и высокий ресурс всего инструмента
Высокая производительность обеспечивается оптимальным сочетанием мощности инструмента, скорости движения и размера шлифовальной ленты
Электроника регулировки скорости движения ленты
Современная профессиональная компоновка машины позволяет производить шлифовку поверхностей вплотную к возможным препятствиям (стена, плинтус и т.п.)
Современный дизайн корпусных деталей, эргономичная форма обрезиненных рукояток для максимально комфортного и безопасного удержания инструмента
Далеко разнесенные рукоятки позволяют обеспечить оптимальную геометрию прилегания шлифовальной ленты к обрабатываемой поверхности и правильно распределить нагрузку</t>
  </si>
  <si>
    <t>СМЭ-900/533Э</t>
  </si>
  <si>
    <t>https://logia.su/upload/resize_cache/iblock/693/340_340_1e01da16f1d0fa08c862643ab8462758c/693164ca8e0e66f5758930a6fcaf8ebc.jpg</t>
  </si>
  <si>
    <t>Мощность 2100 Вт, частота вращения фрезы 0 – 24000 об/мин, зажимная цанга под диаметр 8 мм и 12 мм, максимальный ход фрезы 54 мм, установка глубины фрезерования револьверная, семиступенчатая,m.5,7 кг, упаковка – коробка.</t>
  </si>
  <si>
    <t>https://logia.su/upload/resize_cache/iblock/a04/287_287_1e01da16f1d0fa08c862643ab8462758c/a04745febe0197e060bfd308af810cd9.png</t>
  </si>
  <si>
    <t>Иглы по дереву к приборам для выжигания "Вязь", "Узор-1", "УЗОР гильошированный"
Замена игл у приборов для выжигания, выпущенных до 08.2014:
1.Отключить электроприбор от сети.
2.Открутить винты на карандаше.
3.Выпаять иглу из контактодержателя.
4.Запаять запасную иглу, предварительно зачистив её шлифовальной шкуркой и облудить. Пайку производить тугоплавким припоём.
Замена игл у приборов для выжигания, выпущенных после 08.2014:
1.Отключить электроприбор от сети.
2.При помощи вспомогательного инструмента в отверстия карандаша новую иглу. Игла должна плотно держаться в карандаше.</t>
  </si>
  <si>
    <t>https://logia.su/upload/resize_cache/iblock/97e/340_340_1e01da16f1d0fa08c862643ab8462758c/97e27559605c7d96e9067ce820bea23a.jpg</t>
  </si>
  <si>
    <t>Иглы по дереву к приборам для выжигания 5шт</t>
  </si>
  <si>
    <t>https://logia.su/upload/resize_cache/iblock/aeb/340_340_1e01da16f1d0fa08c862643ab8462758c/aeb2a1e636ef0dcc3ac5b91949848895.png</t>
  </si>
  <si>
    <t>Напольная циркулярная пила с чугунным столом. Основа станка – мощный литой из чугуна рабочий стол, к нему прикреплен пильный модуль из этого же материала, содержащий в себе привод диска и механизмы его наклона и погружения. К столу же крепятся стальные из толстого листа расширения слева и справа, а также составные направляющие с миллиметровой разметкой. Они дополнительно скрепляют секции рабочей поверхности и служат базой для параллельного упора. Он оборудован удобным эксцентриковым зажимом с двухсторонней фиксацией и обеспечивает быструю, удобную и жесткую настройку ширины реза. Его можно установить как слева, так и справа от диска, а также снять совсем (для хранения есть кронштейны на корпусе).</t>
  </si>
  <si>
    <t>Характеристики:
Основные характеристики:
•   Вид инструмента: безударный
•   Тип патрона: быстрозажимной
•   Тип двигателя: щеточный
•   Количество скоростей: 2
•   Максимальное число оборотов холостого хода: 1350 об/мин
•   Максимальный крутящий момент: 27 Н/м
•   Количество ступеней крутящего момента: 18
•   Регулятор глубины закручивания: есть
•   Регулировка крутящего момента: есть
•   Максимальный диаметр зажима: 10 мм
•   Режим сверления: есть
•   Подсветка: есть
•   Электронная защита от перегрузок: есть
•   Кейс в комплекте
•   Питание:
•   Тип аккумулятора: Li-Ion
•   Емкость аккумулятора: 2 А*ч
•   Напряжение аккумулятора: 14.4 В
•   Количество аккумуляторов: 2
Комплектация:
•   зарядное устройство
•   двусторонняя бита
•   документация</t>
  </si>
  <si>
    <t>https://logia.su/upload/resize_cache/iblock/ac7/159_186_1e01da16f1d0fa08c862643ab8462758c/ac7b96bd9c7444d5195f9675254ab929.png</t>
  </si>
  <si>
    <t>Электроприбор для выжигания по дереву "УЗОР-1" предназначен для выжигания рисунков или орнамента на любом деревянном предмете. Рекомендуется для развития детского творчества. Его можно использовать как для домашних занятий, так и на уроках труда в школах и детских садах, в творческих мастерских, при обучении в кружках эстетического воспитания.
Выжигание по дереву - увлекательное и несложное занятие не только для взрослых, но и для детей. Ведь дерево - прекрасный материал для детского творчества.
Идеально подходит для этого хобби ольха, липа, тополь или каштан, которые характеризуются светлой и однородной структурой древесины. Пригодна для использования и любая фанера, буковая или березовая.
Прибор очень удобен и абсолютно безопасен при соблюдении правил эксплуатации</t>
  </si>
  <si>
    <t>https://logia.su/upload/resize_cache/iblock/2c1/340_340_1e01da16f1d0fa08c862643ab8462758c/2c1ba6104d495ff05ea706ccea7adefa.jpg</t>
  </si>
  <si>
    <t>Набор сверл  1-13мм по металлу 25 шт</t>
  </si>
  <si>
    <t>Набор сверл предназначен для получения сквозных и глухих отверстий в металлических заготовках с пределом прочности при растяжении до 900 Н/мм2. Изготовлены из высококачественной инструментальной легированной стали. Сверла полностью шлифованные и имеют специальное покрытие, которое придает дополнительную прочность оснастке и сопротивление перегреву для высокопроизводительных работ. Комплект поставляется в удобном для хранения и транспортировки кейсе.
Дополнительные характеристики:
материал сверел HSS;
угол заточки - 135о;
класс точности - А1</t>
  </si>
  <si>
    <t>https://logia.su/upload/resize_cache/iblock/498/340_340_1e01da16f1d0fa08c862643ab8462758c/49858724876cba0999ea1fe3bec85e0d.jpg</t>
  </si>
  <si>
    <t>Лобзик Makita 4329 K предназначен для прямолинейного распила заготовок из древесины, пластика, металла. Данная модель оснащена мощным двигателем с высоким ходом лезвия - 3100 ход/мин. Конструкция корпуса выполнена из прочного пластика. Инструмент работает с низким уровнем шума и вибрации. Предварительная установка скорости пиления и три режима маятникового хода позволяют добиться высокого результата распиловки в зависимости от выполняемой работы</t>
  </si>
  <si>
    <t>https://logia.su/upload/resize_cache/iblock/48b/340_340_1e01da16f1d0fa08c862643ab8462758c/48b3bf0ae6aa7a9235173f77cc74ed6b.jpg</t>
  </si>
  <si>
    <t>Гравер ЗУБР ЗГ-130ЭК используется для широкого спектра задач:
•   резки
•   шлифования
•   полировки
•   сверления
•   гравирования
- все зависит от установленной оснастки.
Для быстрой и удобной замены оснастки предусмотрена функция блокировки вала.
Скорость вращения шпинделя регулируется, поэтому инструментом можно одинаково продуктивно работать материалами разной плотности.
Технические характеристики Зубр ЗГ-130ЭК H219:
Размер цанги, мм: 2.4; 3.2
Частота вращения шпинделя, об/мин: 8000-30000
Мощность, Вт: 130
Вес, кг: 2,1
Гибкий вал в комплекте: да
Комплектация: чемодан/кейс
Кол-во аксессуаров в комплекте, шт: 219
Электронная регулировка оборотов: есть</t>
  </si>
  <si>
    <t>ЗУБР ЗГ-130ЭК</t>
  </si>
  <si>
    <t>https://logia.su/upload/resize_cache/iblock/acb/243_228_1e01da16f1d0fa08c862643ab8462758c/acb7021f478495b424bda755973fc587.png</t>
  </si>
  <si>
    <t>Технические характеристики:
•    Количество, шт: 5
•    Тип: универсальные
•    Назначение: чистый рез
Комплектация:
•    Полотна: T127D, T111C, T144D, T118A, T119BO.
•    Параметры упакованного товара:
•    Единица товара: Штука
•    Вес, кг: 0,04
•    Длина, мм: 170
•    Ширина, мм: 72
•    Высота, мм: 8
Страна-производитель: Германия</t>
  </si>
  <si>
    <t>MATRIX 78251</t>
  </si>
  <si>
    <t>https://logia.su/upload/resize_cache/iblock/bdc/340_340_1e01da16f1d0fa08c862643ab8462758c/bdc2b83e763f786834dfb2058b2d4b5a.png</t>
  </si>
  <si>
    <t>Прибор для выжигания 3в1, с набором насадок 20шт STAYER PROFESSIONAL 45227 используется для художественных работ по дереву, коже, пластику и пр. Обеспечивает комфортное использование и легкость выполнения узоров и изображений. Максимальная температура нагрева: 520 градусов.
Технические характеристики STAYER PROFESSIONAL 3в1 45227
Время разогрева 5 мин
Напряжение, В 220
Назначение для выжигания
Мощность 30 Вт</t>
  </si>
  <si>
    <t>https://logia.su/upload/resize_cache/iblock/faf/340_340_1e01da16f1d0fa08c862643ab8462758c/faf581c60a49add40dac1c2187a78133.jpg</t>
  </si>
  <si>
    <t>Brother Style 35s – современная электромеханическая швейная машина для начинающих c горизонтальным челноком, автоматической петлей, автоматическим нитевдевателем и быстрой заправкой нижней нити. Швейная машина оборудована новой светодиодной подсветкой мощностью 1 Ватт, что позволяет понизить потребление электроэнергии и максимально приблизить подсветку рабочей поверхности к естественному дневному свету.
Машина оснащена всеми необходимыми операциями и укомплектована основными принадлежностями для начала шитья. Она также проста в обращении, благодаря понятным элементам управления и встроенному нитевдевателю. Класс машины электромеханическая
Количество операций 37
Прошиваемые материалы сверхтонкие, средние, тонкие
Челнок горизонтальный
Выполнение петли автомат
Количество петель 1
Регулятор баланса петли есть
Длина стежка (мм) 4
Плавная регулировка длины стежка есть
Ширина строчки (мм) 5
Плавная регулировка ширины шва есть
Оверлочные строчки есть
Дисплей нет
Эластичные строчки есть</t>
  </si>
  <si>
    <t>https://logia.su/upload/resize_cache/iblock/0d3/340_340_1e01da16f1d0fa08c862643ab8462758c/0d33c3a16c774f1724d9788fdb433876.jpg</t>
  </si>
  <si>
    <t>Подтип электромеханическая
Скорость шитья 600 стежков/мин
Количество петель 1
Максимальная длина стежка 4 мм
Максимальная ширина стежка 5 мм
Челнок классический (вертикальный качающийся)
Выполнение петель полуавтоматическое
Особенности выполнения петель прямая, зигзаг, зигзаг пунктиром, потайной шов, атласные сатиновые
Особенности
Шитье двойной иглой есть
Рукавная платформа есть
Реверс есть
Отсек для хранения принадлежностей есть
Корпус
Цвет белый
Габариты упаковки (ед) ДхШхВ 0.45x0.24x0.36 м
Вес упаковки (ед) 6.9 кг</t>
  </si>
  <si>
    <t>https://logia.su/upload/resize_cache/iblock/569/340_340_1e01da16f1d0fa08c862643ab8462758c/569e83711acd397cb3583c183f752d71.jpg</t>
  </si>
  <si>
    <t>Leader VS 340D</t>
  </si>
  <si>
    <t>Вид  бытовой
Основной цвет белый
Основные характеристики
Материал корпуса  пластик
Максимальное число нитей 4
Дифференциальная подача есть
Автоматическая заправка петлителя
Расположение привода ножа нижнее, верхнее
Отключение ножа есть
Тип нитеобрезателя полуавтоматический
Регулировка прижима ткани есть
Регулировка ширины обреза ткани есть
Максимальная ширина обреза 7 мм
Питание
Потребляемая мощность 120 Вт
Модель потребления от сети
Напряжение питания 220 В
Швейные операции
Количество швейных операций  6
Виды швов
3-х ниточный подрубочный шов, 3-х ниточный роликовый шов, 3-х ниточный оверлочный шов узкий, 3-х ниточный оверлочный шов широкий, 3-х ниточный плоский шов (flatlock), 4-х ниточный стачивающий (эластичный) шов, 3-х ниточный шов, 3-хниточный плоский шов узкий
Максимальная скорость шитья  1200 ст/мин
Минимальная длина стежка 1 мм
Максимальная длина стежка 4 мм
Минимальная ширина стежка 2.3 мм
Максимальная ширина стежка 7 мм
Максимальная высота подъема лапки 6 мм
Дисплей нет
Лотки, отсеки нет
Рукавная платформа есть</t>
  </si>
  <si>
    <t>https://logia.su/upload/resize_cache/iblock/8ae/340_340_1e01da16f1d0fa08c862643ab8462758c/8ae946623fc8a061c3b01066e686ac31.png</t>
  </si>
  <si>
    <t>Оверлок осуществлять 8 швейных операций.
Устройство надежно и качественно справляется с шитьем тканей самых разных типов.
Конструкция данной модели оснащена каркасом и другими элементами, выполненными из металла, что обеспечивает высокую износостойкость машины.
Оверлок JANOME 210D имеет усиленный транспортер ткани и дифференциальный механизм, которые способствуют качественному продвижению всех материалов высокой эластичности.
Также эти опции позволяют производить с тканью различные трансформации: присобирать или растягивать.
В данной модели регулируется режим лапки, а скорость шитья составляет 1500 стежков в минуту.
Особенности:
•    Количество нитей: 4
•    Скорость шитья, стежков/мин: 1500
•    Ширина шва, мм: 3 — 7
•    Длина стежка, мм: 2 — 5
•    Освещение: есть
•    Дифференциальная подача</t>
  </si>
  <si>
    <t>https://logia.su/upload/resize_cache/iblock/4e3/340_340_1e01da16f1d0fa08c862643ab8462758c/4e338285b746c139836e16bdea467b4e.png</t>
  </si>
  <si>
    <t>Манекен масштабный мягкий с подставкой жен. р.44 (44-34-47) серый</t>
  </si>
  <si>
    <t>https://logia.su/upload/resize_cache/iblock/fa3/340_340_1e01da16f1d0fa08c862643ab8462758c/fa32cd1f0338084bff4eef865c1eab28.jpg</t>
  </si>
  <si>
    <t>https://logia.su/upload/resize_cache/iblock/c12/340_340_1e01da16f1d0fa08c862643ab8462758c/c12afb7f5ee1f458240eb10336fa49c2.jpg</t>
  </si>
  <si>
    <t>Портновская гладильная болванка в блистере</t>
  </si>
  <si>
    <t xml:space="preserve"> Prym 611918</t>
  </si>
  <si>
    <t>PRYM 611919</t>
  </si>
  <si>
    <t>Портновская гладил.болванка продол. 1 шт в пластиковой упаковке</t>
  </si>
  <si>
    <t>https://logia.su/upload/resize_cache/iblock/851/340_340_1e01da16f1d0fa08c862643ab8462758c/851e4e5c2affb2ea2e42cf55e77bf061.jpg</t>
  </si>
  <si>
    <t>https://logia.su/upload/resize_cache/iblock/ae4/340_340_1e01da16f1d0fa08c862643ab8462758c/ae48d48dbbf414198daa6842a348be54.jpg</t>
  </si>
  <si>
    <t>Габаритные размеры в упаковке (дл.*шир.*выс.), см: 30,5*22*3. Вес, кг, не более 0,2.
Коллекция поставляется в картонной коробке. Образцы хлопка, пряжи, нитей и тканей размещены на картонных ламинированных планшетах.
Сопровождается схемой, раскрывающей технологию переработки хлопка</t>
  </si>
  <si>
    <t>Габаритные размеры в упаковке (дл.*шир.*выс.), см: 30,5*22*3. Вес, кг, не более 0,2.
Коллекция поставляется в картонной коробке. Образцы хлопка, пряжи, нитей и тканей размещены на картонных ламинированных планшетах.
Сопровождается схемой, раскрывающей технологию переработки хлопка.</t>
  </si>
  <si>
    <t>Габаритные размеры в упаковке: 30,5х22х3 см. Вес не более 0,2 кг.
Коллекция поставляется в картонной коробке. Образцы коконов, пряжи, нитей и тканей размещены на картонных ламинированных планшетах и сопровождаются схемой, раскрывающей технологию переработки шёлка.</t>
  </si>
  <si>
    <t>https://logia.su/upload/resize_cache/iblock/dc6/340_340_1e01da16f1d0fa08c862643ab8462758c/dc6aa8d096ffbf5da481a1b5ae45f875.jpg</t>
  </si>
  <si>
    <t>Габаритные размеры в упаковке (дл.*шир.*выс.), см: 22*16,5*9. Вес, кг, не более 0,15.
Коллекция включает образцы волокон и изготовленных из них тканей. Образцы разложены в пакеты с этикетками, содержащими название образца, тип волокна и краткую информацию о его свойствах, получении и применении. Также коллекция включает образцы волокон (расфасованы в маленькие пакетики с этикетками), предназначенные для расходования при проведении опытов по идентификации волокон и определении их свойств. Пособие комплектуется руководством по эксплуатации и ламинированным вкладышем, содержащим классификацию волокон, информацию об их свойствах, производстве и применении.
Состав коллекции:
лен,
хлопок,
шерсть,
шелк,
асбест,
вискоза,
стекловолокно,
капрон,
лавсан,
нитрон.</t>
  </si>
  <si>
    <t>https://logia.su/upload/resize_cache/iblock/08d/340_340_1e01da16f1d0fa08c862643ab8462758c/08dcff2baa09efca33811003c9830560.jpg</t>
  </si>
  <si>
    <t>Комплектность: листы с фотографиями и образцами – 5 шт., руководство по эксплуатации – 1 шт.
Пособие состоит из 5 полноцветных листов формата А4, напечатанных на картоне и ламинированных глянцевой пленкой.
В коллекции представлены: классификация сырья для производства тканей, образцы натуральных и химических тканей, нитки различного назначения и швейная фурнитура.</t>
  </si>
  <si>
    <t>https://logia.su/upload/resize_cache/iblock/5b3/340_340_1e01da16f1d0fa08c862643ab8462758c/5b3648f6cd34f5b20a9e7e81ddd3bfc4.jpg</t>
  </si>
  <si>
    <t>Габаритные размеры в упаковке (дл.*шир.*выс.), см: 30,5*22*3. Вес, кг, не более 0,2.
Коллекция поставляется в картонной коробке. Образцы льняных волокон, пряжи, нитей и тканей размещены на картонных ламинированных планшетах.
Сопровождается схемой, раскрывающей технологию переработки льна.</t>
  </si>
  <si>
    <t>https://logia.su/upload/resize_cache/iblock/c7b/340_340_1e01da16f1d0fa08c862643ab8462758c/c7bd126fa313ad84598e8ac3623cf91f.jpg</t>
  </si>
  <si>
    <t>НИКА НТ9/3</t>
  </si>
  <si>
    <t>https://logia.su/upload/resize_cache/iblock/789/340_340_1e01da16f1d0fa08c862643ab8462758c/789ffa8c4db8eb4bebe4a08b5bcbd701.png</t>
  </si>
  <si>
    <t>Гладильная доска с плавной регулировкой по высоте, EURO подставкой под утюг и съемным подрукавником.
Максимальная нагрузка 25 кг
Размер рабочей поверхности 122х40см
Материал чехла тефлон
Подставка для утюга есть
Регулировка по высоте есть
Максимальная регулировка по высоте 90 см
Рукавная платформа есть
Удлинитель в комплекте есть
Длина удлинителя 1.9 м
Особенности
Розетка с держателем для провода утюга. Полка для белья. Удобное хранение.
Размеры в сложенном состоянии (ДхШхТ) 154x41x6 см
Цвет серебристый/рисунок</t>
  </si>
  <si>
    <t>https://logia.su/upload/resize_cache/iblock/10b/340_340_1e01da16f1d0fa08c862643ab8462758c/10b8ea5a58df53965f635267b6ce8e3c.png</t>
  </si>
  <si>
    <t xml:space="preserve"> Утюг Scarlett SC-SI30P18 с пластиковым корпусом красного цвета снабжен идеально гладкой подошвой с антипригарным покрытием Simple Pro, которая надолго сохраняет цвет и внешний вид ткани.
Мощность 2400 Вт
Производительность подачи пара 35 г/мин
Паровой удар 140 г
Емкость для воды 280 мл
Подошва утюга SimplePro
Особенности                                                                                                                                                       Вертикальное отпаривание есть
Распылитель воды ДА
Противокапельная система есть
Длина шнура 1.8 м
Чистка от накипи Самоочистка от накипи есть
Материал, размер и цвет
Материал корпуса пластик
Размеры (ШхВхГ)
12 х 14 х 28.9 см</t>
  </si>
  <si>
    <t>Kitfort КТ-984-3</t>
  </si>
  <si>
    <t>https://logia.su/upload/resize_cache/iblock/64e/340_340_1e01da16f1d0fa08c862643ab8462758c/64e9d8373c4a6695f3219acf0523fdf7.jpg</t>
  </si>
  <si>
    <t xml:space="preserve"> для рукоделия в блистере 89 мм с прорезиненными ручками</t>
  </si>
  <si>
    <t>https://logia.su/upload/resize_cache/iblock/cc9/340_340_1e01da16f1d0fa08c862643ab8462758c/cc9f08858f26bf5ef4318d360d56d52e.jpg</t>
  </si>
  <si>
    <t>https://logia.su/upload/resize_cache/iblock/045/340_340_1e01da16f1d0fa08c862643ab8462758c/04597a95f5cddbc02cd0783b3b97c1ed.jpg</t>
  </si>
  <si>
    <t>https://logia.su/upload/resize_cache/iblock/cc8/340_340_1e01da16f1d0fa08c862643ab8462758c/cc8bfe86252fe294f9488b1b455cb38d.jpg</t>
  </si>
  <si>
    <t>Высота (Габарит Y) полотна, мм: 1200
Материал каркаса: пластик
Форма полотна: прямоугольная
Цвет каркаса: серебристый
Высота: 1310 мм
Ширина: 510 мм</t>
  </si>
  <si>
    <t>https://logia.su/upload/resize_cache/iblock/8de/324_671_19d2ef441407fe99078f8deba73e60d4d/8de41567daf34c3e3fcf0d50b1cec7cb.jpg</t>
  </si>
  <si>
    <t>Напольное передвижное зеркало, с регулируемым углом наклона Цвет рамы - хром Размер: Рама - 1774H*550 мм; Зеркальное полотоно - 1500H*500 мм; Глубина - 505 мм</t>
  </si>
  <si>
    <t>https://logia.su/upload/resize_cache/iblock/6ef/340_340_1e01da16f1d0fa08c862643ab8462758c/6efb07ba1ad63eb64dc8c7edbd4316c9.jpg</t>
  </si>
  <si>
    <t>Семена упакованы в полиэтиленовые пакеты с соответствующими подписями. Набор может использоваться в качестве демонстрационного материала при изучении темы “Сельскохозяйственные растения” в курсе биологии.
Комплектация:
муляжи овощей (баклажан, огурец, помидор, перец красный) - 4 шт.; муляжи корнеплодов (картофель, репа, редис, морковь) - 4 шт.; семена зерновых, зернобобовых, эфиромасличных, овощных и зеленых культур в пакетиках - 13 шт.; коробка для хранения, список; паспорт.</t>
  </si>
  <si>
    <t>https://доброшкола.рф/images/tovar/kollekciya_plody_selskokhozyaystvennykh_rasteniy_big.jpg</t>
  </si>
  <si>
    <t>Комплект представлен инструментами и приборами для определения качества воды и почвы. Химико-биологические параметры фиксируются TDS-метром, pH-метром. В комплекте стакан, калибровочный раствор, стеклянная палочка.
Размеры: 600х450х2000 мм.
Масса: 3 кг.
В комплекте: учебные материалы и приборы в кейсе; руководство; паспорт.</t>
  </si>
  <si>
    <t>Комплект учебно лабораторного оборудования агроном-полевод</t>
  </si>
  <si>
    <t>https://доброшкола.рф/images/tovar/komplekt_uchebno_laboratornogo_oborudovaniya_agronom_polevod_big.jpg</t>
  </si>
  <si>
    <t>Лента подходит для сада или парника. Обогрев включается при температуре грунта в 15 градусов, отключается при 25 градусах. Термостат экономно расходует электроэнергию. Особенности ленты для обогрева почвы: С такой системой допустимо закреплять рассаду в теплице в более ранние сроки. • Растительные культуры смогут усваивать влагу и фосфор в оптимальных условиях. • Теплолюбивые растения получат своевременное развитие. • Сезон сбора урожая продлится. • Лента ложится на обогреваемую поверхность вплотную благодаря плоскому сечению. • Оболочка приспособления не боится воздействия ультрафиолета или удобрений. • Предусматривается наличие муфт, которые защищают элементы нагревания от воды.
Размеры упаковки: 320х320х300 мм.
Материалы: металл, пластик, резина.
. 10м</t>
  </si>
  <si>
    <t>https://доброшкола.рф/images/tovar/lenta_dlya_obogreva_pochvy_big.jpg</t>
  </si>
  <si>
    <t>Комплект служит для капельного полива уличных посадок. До 40 растений получат прикорневое орошение. Забор воды производится от водопровода. Комплект подходит для теплиц 3х4, 3х5, 3х6 или 3х8 м, общая площадь до 24 кв.м. При сборке и эксплуатации потребуется минимальное количество усилий. Допускается монтаж дополнительных приспособлений для полной автоматизации полива, расширения площади охвата.
Размеры: 425х396х69 мм.
Вес: 1 кг.
В комплекте:
магистральный шланг длиной 5 м (d 13 мм) и 2 заглушки,
подающий шланг длиной 25 м (d 4,6 мм) и 2 заглушки,
мастер-блок 1000,
40 капельниц со внутренней регулировкой,
игла для очистки капельниц,
соединитель-переходник,
20 колышков для закрепления шлангов,
2 Т-образных соединителя для разводки магистрального шланга (13 мм).</t>
  </si>
  <si>
    <t>https://доброшкола.рф/images/tovar/komplekt_dlya_kapelnogo_poliva_v_teplice_big.jpg</t>
  </si>
  <si>
    <t xml:space="preserve">Неразборная модель выполнена в виде увеличенного цвета гороха. Размещается на подставке. На модели можно рассмотреть: цветоножку; • цветоложе; • сросшиеся чашелистики; • лепестки венчика; • тычинки; • столбик пестика.
Высота: 300 мм.
Материалы: пластмасса.
Комплектация:
модель;
подставка;
паспорт;
упаковочная коробка.
</t>
  </si>
  <si>
    <t>Модель цветка гороха</t>
  </si>
  <si>
    <t>https://доброшкола.рф/images/tovar/model_cvetok_gorokha_big.jpg</t>
  </si>
  <si>
    <t xml:space="preserve">Неразборная модель устанавливается на подставку. Позволяет рассмотреть детали строения цветка: цветоножка; • сростнолепестный венчик; • цветоложе; • тычинки; • сростнолистная чашечка; • пестик.
Высота: 300 мм.
Материалы: пластмасса.
Комплектация:
модель;
подставка;
паспорт;
упаковочная коробка.
</t>
  </si>
  <si>
    <t>Модель цветка картофеля</t>
  </si>
  <si>
    <t>https://доброшкола.рф/images/tovar/model_cvetok_kartofelya_big.jpg</t>
  </si>
  <si>
    <t>Модель цветка яблони</t>
  </si>
  <si>
    <t>Пособие предназначено для использования в качестве демонстрационного материала.
Модель высотой около 20 см, изготовлена из пластмассы и установлена на пластмассовой подставке. Модель является разборной. Все части модели окрашены в естественные цвета</t>
  </si>
  <si>
    <t>https://доброшкола.рф/images/tovar/model_cvetok_yabloni_big.jpg</t>
  </si>
  <si>
    <t>https://доброшкола.рф/images/tovar/nabor_sadovykh_instrumentov_big.jpg</t>
  </si>
  <si>
    <t xml:space="preserve">Набор инструментов с прямой рукояткой и съемной удлиняющей ручкой применяется для работы в саду, на пришкольном участке, на клумбах детского сада. Рабочие поверхности инвентаря защищены от коррозии, углеродистая сталь долговечна.
В комплекте:
тяпка, лопата, веерные грабли,
грабли, 3-зубый разрыхлитель, удлиняющая ручка
</t>
  </si>
  <si>
    <t>На модели представлены особенности строения стебля: пробка; камбий; кора; древесные волокна; лубяные волокна; сосуды древесины; ситовидные трубки; клетки сердцевины; запасающие клетки луба. Используется в качестве наглядного материала на уроках биологии в школе.
Высота: 180 мм.
Материалы: пластмасса.
Комплектация:
модель стебля растения - 1 шт.;
• паспорт; коробка для хранения.</t>
  </si>
  <si>
    <t>https://доброшкола.рф/images/tovar/model_stebel_rasteniya_big.jpg</t>
  </si>
  <si>
    <t>Стенд без карманов рассказывает о сельском хозяйстве. Отдельные статьи посвящены уборочным работам, вспашке и посеву, транспортным функциям, техническому состоянию трактора. Благодаря цветным схемам и текстовым информационным блокам учащиеся запомнят, как выявить неисправность сельскохозяйственного транспорта. На стенде указаны условия безопасной работы техники.
Размеры: 1000х1000 мм.
Материалы: пластик ПВХ (3 мм), пленка (фотопечать (720 dpi), пленка ламинирующая</t>
  </si>
  <si>
    <t>https://доброшкола.рф/images/tovar/stend_bezopasnost_rabot_v_selskom_khozyaystve_big.png</t>
  </si>
  <si>
    <t>Фитолента мощностью 18 Вт используется при уходе за комнатными растениями и саженцами. Помогает компенсировать недостаток естественного освещения. Работает от сети 220 В, с напряжением 12 В. Подходит для гроубокса-коробки, в которой есть вентиляция, поддерживается микроклимат. Класс защиты IP65. Число излучаемых фотонов (поток) составляет 16 мкмоль/с. На один метр изделия приходится 42 светодиода. Мультиспектральная LED-лента применяется в школьной лаборатории, уголке природы детского
Длина: 2000 мм.
Размер упаковки (ДхШхВ): 200х150х50 мм.
Вес: 0,176 кг.
Материалы: металл, пластик.
Цвет подсветки: розовый</t>
  </si>
  <si>
    <t>https://доброшкола.рф/images/tovar/spektr_dlya_rassady_i_cveteniya_big.jpg</t>
  </si>
  <si>
    <t>Металлический стеллаж с фитолампами —  ультрасовременная мебель для ухода за цветами и рассадой.  Каждый из светодиодных фитосветильников имеет выключатель, соединен общим шнуром с другими. Источники света идентичны фитосветильникам Led15, работают вместе и по отдельности. В сквозных отделениях достаточно места для расстановки цветочных горшков. Верхняя поверхность также может служить полкой (для растений, которые не нуждаются в специальном освещении).Шкаф стоит на 4-х опорах с подпятниками. Может украсить зону отдыха или кабинет в школе и ДОУ, ином муниципальном учреждении. Подойдет для оснащения уголка природы.
Размеры: 900х400х1800 мм.
Кол-во полок: 3 внутренних + топ</t>
  </si>
  <si>
    <t>https://доброшкола.рф/images/tovar/stellazh_dlya_rasteniy_s_podsvetkoy_big.jpg</t>
  </si>
  <si>
    <t>Подшивочная машина однониточного цепного стежка. Настольная, со встроенным бытовым мотором.
Подшивочная машина  удобна в использовании. Задача этой техники — выполнение качественной потайной строчки. Толщина ткани не имеет значения, поскольку предусмотрены регулировка глубины прокола и подъем лапки до 7 мм.
Легкий шифон или тяжелый драп — поверните рукоятку в нужное положение и наслаждайтесь отсутствием следов на лицевой стороне. Машина имеет встроенный мотор, который обеспечивает скорость работы до 1200 стежков в минуту.  Коленоподъемник позволяет быстро поднять или опустить прижимную лапку, достаточно коснуться коленом специальной кнопки</t>
  </si>
  <si>
    <t>https://uchebnoe-oborudovanie.com/pictures/product/middle/13513_middle.jpg</t>
  </si>
  <si>
    <t>https://uchebnoe-oborudovanie.com/pictures/product/middle/5666_middle.jpg</t>
  </si>
  <si>
    <t>Детская сенсорная дорожка - это дорожка, на которую с помощью липучек крепятся мешочки из прочной ткани с разными наполнителями и 2 коврика.
Размер: 250х35 см
Ходьба по «кочкам» - мешочкам полезна для развития тактильного восприятия, координации и профилактики плоскостопия. Рекомендуется ходить по дорожке голыми ножками или в тонких носках. Через тактильные ощущения ребенок познает мир, знакомится с новой информацией. Это развивает мышление, память, улучшает умственные способности. При занятиях на сенсорных дорожках происходит стимуляция нервных окончаний, что положительно сказывается на иммунитете.
Все съемные элементы легко моются. Использовать сенсорный напольный модуль можно в детских садах, коррекционных центрах, кабинетах психолога и дефектолога, специализированных интернатах. Дорожка рекомендована при реабилитации детей с ОВЗ.</t>
  </si>
  <si>
    <t xml:space="preserve">      ДС АМ 5402 Маты выполнены из пенополиуретана, чехлы матов из винилискожи. Все элементы мягкие, безопасны для детей.
Количество матов с плоскими элементами - 13 шт.
Габариты матов с плоскими элементами:
  длина - 30 см.;
  ширина - 30 см.;
  высота - 5 см.
Количество матов с объемными элементами - 12 шт.
Общие габариты матов с объемными элементами:
 длина - 30 см.;
 ширина - 30 см.;
 высота - 20 см.
Материалы:
эластичный пенополиуретан;
цветная винилискожа;
липкая лента;
нитки повышенной прочности.</t>
  </si>
  <si>
    <t>https://uchebnoe-oborudovanie.com/pictures/product/middle/9578_middle.jpg</t>
  </si>
  <si>
    <t>Габариты: 140х40х29 см
Вес: 6,5 кг</t>
  </si>
  <si>
    <t>https://uchebnoe-oborudovanie.com/pictures/product/middle/10194_middle.jpg</t>
  </si>
  <si>
    <t>https://uchebnoe-oborudovanie.com/pictures/product/middle/13522_middle.jpg</t>
  </si>
  <si>
    <t>Утюг Тип2</t>
  </si>
  <si>
    <t>С помощью специальных фиксаторов манекен может принимать контуры любого тела. Манекен можно регулировать по росту, высоте, обхвату шеи, груди, талии, бедер.</t>
  </si>
  <si>
    <t>Подшивочная машина Тип1</t>
  </si>
  <si>
    <t>Высота 800 мм
Металлокаркас сварной, из секций
Нижняя полка ЛДСП 16 мм, 300 мм от пола, кромка 0,4 мм
профиль 20х20мм</t>
  </si>
  <si>
    <t>https://uchebnoe-oborudovanie.com/pictures/product/middle/5543_middle.png</t>
  </si>
  <si>
    <t>Стол раскройный Тип2</t>
  </si>
  <si>
    <t>Легкая угловая конструкция, предназначенная для примерки изделий в процессе изготовления. Один из наиболее бюджетных вариантов примерочной.Шторы в комплекте.
Штора 195х145см</t>
  </si>
  <si>
    <t>https://uchebnoe-oborudovanie.com/pictures/product/middle/13524_middle.jpg</t>
  </si>
  <si>
    <t>Мясорубка, электрическая, 1800 Вт, реверс, 2 решётки, чёрная</t>
  </si>
  <si>
    <t xml:space="preserve">  jvc JK-MG126</t>
  </si>
  <si>
    <t>https://cdn3.static1-sima-land.com/items/7065473/0/400.jpg?v=1668149438</t>
  </si>
  <si>
    <t>Табурет Классика, квадратное сиденье, светло-серый                                                                                            Размер поверхности сиденья: 320х320 мм.
Материалы: металл, пластик, древесная плита, винилискожа. 
Цвет: светло-серый</t>
  </si>
  <si>
    <t>https://n-72.ru/catalog/product/taburet_klassika_kvadratnoe_sidene_svetlo_seryy.html</t>
  </si>
  <si>
    <t>https://sebeleff.ru/upload/resize_cache/iblock/c69/500_450_1/c69312656494975c478852574d1298bd.jpg</t>
  </si>
  <si>
    <t>3х4 Арочная усиленная, профиль 20х30 оцинковка, на брусе, поликарбонат 4мм</t>
  </si>
  <si>
    <t>Термопирвод (автоматический открыватель) для дверей или форточек теплиц с усилием от 100 кг. Термопривод отличается повышенной устойчивостью к ветровым нагрузкам (толщина штока 10 мм.).
Температура начала открывания термопривода составляет 20 град С, полное открытие при 28-30 град С, полное закрытие при 20 град С.
Длина штока 10 см, что позволяет открыть дверь или форточку теплицы на 90 градусов.
Отличительной особенностью данного термопривода является то, что он позволяет пользователю принудительно открывать дверь теплицы (например вечером, когда температура упала и термопривод закрыл теплицу, а вам необходимо в нее войти, чтобы что-то взять или полить растения). 
Данный термопривод принадлежит к серии усиленных проветривателей с повышенной прочностью. Необходим для оснащения теплицы в школьной аграрной мастерской.</t>
  </si>
  <si>
    <t>https://uchebnoe-oborudovanie.com/pictures/product/middle/8094_middle.png</t>
  </si>
  <si>
    <t>https://cdn3.static1-sima-land.com/items/2679140/0/400.jpg?v=1654087739</t>
  </si>
  <si>
    <t xml:space="preserve">Шланг для полива </t>
  </si>
  <si>
    <t>Особенности
Диаметр, мм 12
Длина, м 30
Количество слоёв 3
Материал ТЭП
Вид шланга по назначению Поливочный
Тип исполнения Классический
Армированный Да</t>
  </si>
  <si>
    <t>https://доброшкола.рф/images/tovar/svetodiodnyy_svetilnik_dlya_rasteniy_big.jpg</t>
  </si>
  <si>
    <t>Светильник со степенью защиты IP40 устанавливается вертикально или горизонтально. Лампа со встроенным LED-цоколем обеспечивает освещение, благодаря которому растения не вянут. Фотосинтетический поток составляет 20,5 мкмоль/с. Цвет свечения розовый.
Размеры: длина 560 мм.
Мощность: 18 Вт.
Напряжение: 220 В.
Материалы: металл, пластик.</t>
  </si>
  <si>
    <t>Изделие имеет водоотталкивающую поверхность, внутрь помещён инфракрасный излучатель, который работает от электросети в 220 В. Устройство генерирует волны определённой длины и создаёт температуру, лучше всего подходящую для роста растений любого вида.Ящики с грунтом, семенами, рассадой или черенками                                                                                                           52 × 25 × 1.5 см</t>
  </si>
  <si>
    <t>https://avatars.mds.yandex.net/get-marketpic/7630814/picf2248dd97184a575245c6fdd8f259f4d/orig</t>
  </si>
  <si>
    <t>Тачка садово-строительная Palisad 100 л, грузоподъемность 320 кг 68923, 100 л, 320 кг</t>
  </si>
  <si>
    <t>https://avatars.mds.yandex.net/get-mpic/4011308/img_id376996728592928530.jpeg/orig</t>
  </si>
  <si>
    <t xml:space="preserve">Материал рабочей части  углеродистая сталь
с рукояткой и с черенком 
Материал черенка  металл
Общая длина  120 см
Ширина  21 см
</t>
  </si>
  <si>
    <t>https://avatars.mds.yandex.net/get-mpic/4544069/img_id3543614783378193502.jpeg/orig</t>
  </si>
  <si>
    <t>Материал зубцов  металл
Количество зубцов  22 шт.
Ширина рабочей части  43 см
Материал черенка  дерево</t>
  </si>
  <si>
    <t>https://avatars.mds.yandex.net/get-mpic/7689172/img_id5202016513548025023.jpeg/orig</t>
  </si>
  <si>
    <t>Предназначена для прополки и рыхления почвы. Особенности: Инструмент изготовлен из нержавеющей стали Основание крепится к тулейке при помощи заклёпок. В сборе с деревянным черенком. Преимущества: Надежный, долговечный инструмент Не подвержен коррозии.
Коротко о товаре
Материал черенка дерево
Ширина рабочей части 150 мм 
Вес 0.72 кг</t>
  </si>
  <si>
    <t>https://avatars.mds.yandex.net/get-mpic/3749045/img_id8180896320719308967.jpeg/orig</t>
  </si>
  <si>
    <t>https://avatars.mds.yandex.net/get-mpic/7726747/img_id7202322810488599894.jpeg/orig</t>
  </si>
  <si>
    <t xml:space="preserve"> Huter SGC 4100L</t>
  </si>
  <si>
    <t xml:space="preserve">Снегоуборщик бензиновый, 6.5 л.с.                                                                                                                     Коротко о товаре
Самоходный 
Тип привода  колесный
Материал шнека  металл
Система очитски  двухступенчатая
Тип трансмиссии  ступенчатая
Регулировка положения желоба выброса снега  механическая, с панели управления
Захват снега (ШхВ)  56х54 см
Особенности 
наличие фары, отключаемая блокировка дифференциала
Количество передач  5 вперед, 2 назад
Дальность выброса снега, макс. 15 м
Форма шнеков рельефная (зубчатая)
Материал желоба выброса снега металл
Регулировка положения снегозаборника механическая
Производитель двигателя  Huter
Количество тактов двигателя 4х тактный
Объем топливного бака 3.6 л
Тип двигателя  бензиновый
</t>
  </si>
  <si>
    <t>Газонокосилка бензиновая OO-410G Krotof (2,72 л. с, самоходная, ширина кошения 41см, корпус сталь, травосборник 45л) / бензокосилка / кротоф</t>
  </si>
  <si>
    <t>https://avatars.mds.yandex.net/get-mpic/5236248/img_id2528169525650259495.jpeg/orig</t>
  </si>
  <si>
    <t>Мотоблок МК "рысь" PRO на 10-х колесах / ременной (МБР 7-10) / 3 в перед 1 назад
Мощность 7,0 л. с
Двигатель 4 тактный</t>
  </si>
  <si>
    <t>Мотоблок</t>
  </si>
  <si>
    <t>https://avatars.mds.yandex.net/get-mpic/5238069/img_id9170948963411139587.png/orig</t>
  </si>
  <si>
    <t>Картофелекопалка</t>
  </si>
  <si>
    <t>применяется для механизированного выкапывания картофеля, лука, свеклы и чеснока с последующей укладкой овощных культур на поверхность земли. Устройство оснащено пневматическими колесами. Комплектность поставки : 1. Картофелевыкапыватель : 1 шт. 2. Колесо со стойкой : 2 шт. 3. Шкив ведущий с шайбой : 1 шт. 4. Ремень клиновой ( А-1120 ) : 1 шт. 5. Шкворень : 2 шт. 6. Паспорт : 1 шт. Технические характеристики : Тяговые средства : мотоблоки типа ОКА,Каскад,Нева,Кадви,Салют и прочие.</t>
  </si>
  <si>
    <t>https://avatars.mds.yandex.net/get-marketpic/7229066/picbbef709ffd4f261395bae5ca0009a560/orig</t>
  </si>
  <si>
    <t>Картофелесажалка МБ (на стандартных(широких) грунтозацепах D-340мм)
Характеристики</t>
  </si>
  <si>
    <t>https://avatars.mds.yandex.net/get-marketpic/7748345/pic40a430d443d403164a73d6e7739f8d31/orig</t>
  </si>
  <si>
    <t>Окучник дисковый Huter 71/3/49. Монтируется на культиваторы с помощью сцепки. Используется для прополки и окучивания грядок. Подходит для обработки рыхлых почв. Окучник можно настроить на необходимую глубину и ширину обработки.</t>
  </si>
  <si>
    <t>https://avatars.mds.yandex.net/get-mpic/5254781/img_id3039051721868600398.jpeg/orig</t>
  </si>
  <si>
    <t>Назначение  измельчение веток и листьев
Система измельчения фреза
Диаметр веток 40 мм
Производительность 175 кг/ч
Дополнительные функции 
защита от перегрузки, реверс, защита от случайного включения
Конструктивные особенности 
толкатель, колеса, контейнер, загрузочная воронка
Тип двигателя  электрический
Запуск двигателя электростартер
Мощность  2500 Вт
Мусоросборник  контейнер
Объем контейнера 53 л
Габариты (ГхШхВ) 70.70x38.80x96.50 см</t>
  </si>
  <si>
    <t>https://avatars.mds.yandex.net/get-mpic/3927509/img_id7000437600984719976.png/orig</t>
  </si>
  <si>
    <t>https://www.versmet.ru/images/thumbs/e96a93e6e3e719abd44e3c66c64cf29df5d4013e/01_449070-wat01_597_466.jpg</t>
  </si>
  <si>
    <t>Коротко о товаре
Тип станины  без станины
Принцип работы  ручной
Материал обработки  дерево
Ось вращения  горизонтальная
Расстояние между центрами 1000 мм 
Диаметр вращения над станиной 350 мм 
Напряжение 220 В 
Потребляемая мощность 0.35 кВт 
Минимальные обороты шпинделя 810 об/мин 
Максимальные обороты шпинделя 2480 об/мин 
Количество скоростей шпинделя 4 шт. 
Максимальная длина заготовки 1000 мм 
Максимальный диаметр заготовки 350 мм</t>
  </si>
  <si>
    <t>https://avatars.mds.yandex.net/get-mpic/5194541/img_id8018234641508793138.jpeg/orig</t>
  </si>
  <si>
    <t>https://r-komplekt.ru/catalog/stoly_tsentralnye/stol_proizvodstvennyy_finist_spl_1400kh600kh860/</t>
  </si>
  <si>
    <t>https://n-72.ru/catalog/product/stellazh_s_2_vstavkami_8_yacheek.html</t>
  </si>
  <si>
    <t>https://n-72.ru/catalog/product/stellazh_metallicheskiy_2000kh1000kh300_400_500_600_mm_98088.html</t>
  </si>
  <si>
    <t>https://n-72.ru/upload/iblock/fc5/6txfd7eyrdgfb3mwi3k8mgxll3zq218j.jpg</t>
  </si>
  <si>
    <t>https://n-72.ru/catalog/</t>
  </si>
  <si>
    <t>https://n-72.ru/upload/resize_cache/iblock/fcb/400_400_140cd750bba9870f18aada2478b24840a/66o9ndc4ap3sh50d7wafhebsw284c60c.jpg</t>
  </si>
  <si>
    <t>https://test-psy.ru/product/diagnostika-roditelsko-detskih-otn/</t>
  </si>
  <si>
    <t>https://test-psy.ru/product/diagnostika-lichnostnyh-otklonenij-p/</t>
  </si>
  <si>
    <t>https://test-psy.ru/catalogue/</t>
  </si>
  <si>
    <t>https://test-psy.ru/product/korrekcionno-razvivajushhij-komplekt/</t>
  </si>
  <si>
    <t>https://test-psy.ru/product/metodika-diagnostiki-i-korrekcii-kon/</t>
  </si>
  <si>
    <t>https://test-psy.ru/product/diagnostika-roditelstva-metodika-r/</t>
  </si>
  <si>
    <t>https://test-psy.ru/product/mobi-dujet/</t>
  </si>
  <si>
    <t>https://test-psy.ru/product/metodika-logopedicheskoe-obsledovan/</t>
  </si>
  <si>
    <t>https://test-psy.ru/product/interaktivnoe-zerkalo-logopeda/</t>
  </si>
  <si>
    <t>https://test-psy.ru/product/interaktivnyj-stol-logopeda-vijel-2/</t>
  </si>
  <si>
    <t>https://test-psy.ru/product/trenazher-korrektor-zerkalnogo-pis/</t>
  </si>
  <si>
    <t>https://test-psy.ru/product/metodika-profilaktiki-i-korrekcii-che/</t>
  </si>
  <si>
    <t>https://test-psy.ru/product/metodika-razvitie-i-korrekcija-rechi-d/</t>
  </si>
  <si>
    <t xml:space="preserve">
Утяжеленное одеяло небольшого размера 30/70 см. Выполнено из моющегося материала с утяжелителем, равномерно распределенным по нескольким ячейкам. 
Цена:
по запросу
Мы свяжемся с вами для уточнения формы оплаты и способа доставки заказа
Поделиться ссылкой:
Служит для размещение на необходимой части тела (ноги, живот, спина и т.д.) во время занятий с дефектологом, во время проведения занятий ЛФК и т.д. людям с РАС, поведенческими расстройствами и другими нарушениями.
</t>
  </si>
  <si>
    <t>https://www.obrazov.org/catalog/product/utyazhelennoe-pokryvalo-maloe/</t>
  </si>
  <si>
    <t xml:space="preserve">
Утяжеленное одеяло нашего производства с возможностью регулирования веса и типа наполнителя. Данное одеяло шьется под заказ.
</t>
  </si>
  <si>
    <t>https://ne-kak-vse.ru/collection/utyazhelennoe/product/klassik-s-reguliruemym-vesom</t>
  </si>
  <si>
    <t xml:space="preserve">
Утяжеленный жилет нашего производства вес от 2 кг Возможен пошив по индивидуальному заказу, нужные параметры необходимо согласовать с менеджером. Материал: Саржа 100%, наполнитель: стеклянные эко-гранулы
Размер</t>
  </si>
  <si>
    <t>https://ne-kak-vse.ru/collection/utyazhelennoe/product/utyazhelennyy-zhilet-2</t>
  </si>
  <si>
    <t xml:space="preserve">
Артикул: СЯ2
Уникальное средство сенсорной интеграции, по своим свойствам похожее на созданное немецким специалистом Улой Кислинг. Необыкновенное яйцо, в которое можно забраться. 
Оно дает чувство безопасности и защищенности, помогает при повышенной тревожности, нарушениях сна, показано детям с  различными сенсорными расстройствами (РАС, ДЦП, СДВГ). </t>
  </si>
  <si>
    <t>https://ne-kak-vse.ru/product/yaytso-kisling</t>
  </si>
  <si>
    <t>Используются в терапии и реабилитации. Подходит для воздействия на верхние и нижние конечности.
Моющаяся ткань. Снабжена липучками для крепления на руке или ноге.
Материал: кожзам, песок.</t>
  </si>
  <si>
    <t>https://logicclass.ru/shop/dostupnaya-sreda/oborudovanie-dlya-lyudey-s-autizmom-ras/oborudovanie-i-posobiya-dlya-razvitiya-obucheniya-/utyazhelennaya-podushechka-1-kg-25kh15-sm/</t>
  </si>
  <si>
    <t xml:space="preserve">Набор для визуально-сенсорного восприятия для детей с особенностями развития. В комплект входят игрушки со световыми, звуковыми эффектами, различные пазлы и игрушки для развития тактильных ощущений.
Комплектация набора может меняться.
Набор для визуально-сенсорного восприятия включает*:
    Вентилятор «Фантастик». Игра предназначена для слабовидящих и незрячих детей. Представляет собой вентилятор со световыми эффектами. Развивает визуальное и осязательное восприятие. Ярко вращающиеся огни Фантастика стимулируют визуальное восприятие, пока кружащиеся лопасти вентилятора создают ощущение дуновения ветерка. Крылышки вентилятора выполнены из безопасного мягкого пластика. Ребенок может остановить их движение в любой момент. Таким образом, игра также помогает изучению причинно-следственных связей. Материал — пластик. Высота — 11 см. Питание — 3 батарейки типа АА.
    Светящиеся маракасы (1 штука). Музыкальный инструмент имеет такую особенность — при встряхивании маракас начинает светиться. Чем интенсивнее встряхивания, тем ярче подсветка.
    Визуальный дождь. Игра представляет собой трубу, внутри которой мелкие красочные бусинки перекатываются из одной секции в другую. При этом Вы можете слышать расслабляющий шум, похожий на шум дождя.
    Блестящая труба. Внутри труба заполнена жидкостью и разноцветными блестками разной формы — 2 штуки. Переворачивая трубу из стороны в сторону можно наблюдать за перемещением блестящих элементов внутри нее. Длина трубы — 32 см. Диаметр трубы — 2 см.
    Игра «Лабиринт». Деревянный лабиринт для развития моторики рук с цветными элементами. Размеры — 34*31*7см
    Игрушка «Электронная рыбка». Игрушка представляет собой аквариум, который наполняется водой и в который помещают игрушечную рыбку. В комплекте игры идут украшения для аквариума, а сам аквариум позволяет включать цветную подсветку.
    Игра «Горки пингвинов» — Не обязательно ехать на Северный полюс, чтобы увидеть, как веселые пингвины поднимаются на вершину айсберга и «проносятся со свистом» вниз. Игра развивает визуальное внимание и наблюдательность.
    Игра «Водные змейки» — 6 шт. Внутри элемент заполнен водой. Игра развивает хватательные рефлексы, мелкую моторику, визуальное восприятие. Длина каждой «змейки» — 12 см. Диаметр каждой «змейки» — 4 см.
    Игра «Детский мини паззл». Игра представляет собой паззл из 4 больших элементов, которые при сборке образуют квадрат. Каждый из элементов имеет столбики с вертикальными паззлами.
    Дифракционный барабан. Барабан закреплен на подставке. Во время вращения барабана его грани по-разному переливаются, а в некоторых можно даже увидеть свое отражение. Таким образом, повышается зрительное восприятие у ребенка. Внутри барабана находятся шарики, которые во время вращения начинают «звенеть», что способствует развитию слухового восприятия. Вес — 1,4 кг. Размер — 25×25×15 (диаметр) см.
    Игра «Успокаивающие волны» — Создает ощущение нахождения рядом с морем.
    Завораживающая труба. Внутри трубка заполнена жидкостью, блестками. Также здесь находится большой шарик, за перемещениями которого можно наблюдать, передвигая трубку из стороны в сторону. Длина — 34 см Диаметр — 6 см
    Набор зеркал. Состоит из 3 зеркал разных геометрических форм. Зеркала безопасны в использовании, рамки зеркал различные по цвету. Идеально подходят для визуальной стимуляции и является отличным инструментом для изучения лица, различных выражений и эмоций. Размер — 24×22.5×5 см
    Пронумерованные мешочки. Набор состоит из 10 ярких цветных мешочков, на каждом из которых нарисована цифра от 1 до 10, а также кружочки. Количество нарисованных кружочков соответствует значению цифры. Внутри мешочки заполнены небольшими твердыми шариками. Поэтому помимо математических навыков, игра позволяет развивать мелкую моторику. Размер каждого мешочка — 10×10 см
    Калейдоскоп. Данная игра необходима для визуальной стимуляции. Входящая в комплект блестящая палочка способствует созданию дополнительных забавных изображений для просмотра. Длина — 23 см. Диаметр — 4,5 см.
    Светящиеся звезды. В комплект входят 22 звезды разных размеров и клейкая основа для них. Звезды светятся в темноте. Приятное свечение от звезд успокаивает и расслабляет.
    «Странный» мяч — 1 шт. Небольшой шарик, который при активации будет вращаться, покачиваться из стороны в сторону, издавать разные звуки. Диаметр — 9 см
    Мягкая игрушка «Смеющееся животное». Игрушка умеет кувыркаться вокруг себя и хохотать. Вызывает большой восторг у детей.
    Светящееся яйцо. Излучает мягкий теплый свет.
    Световое шоу «мини калейдоскоп». Светящийся калейдоскопический шар. Работает от 3 батареек типа АА
    Мыльные пузыри
    Диско-шар — 1 шт. Вращается. Диаметр — 5 см
    Надувные шарики — 1 шт.
    Игрушка «Смеющийся мяч». Мягкий мячик, который при ударе издает смеющиеся звуки. Диаметр мяча — 9 см.
    Мини-калейдоскоп. 1 деревянный мини калейдоскоп.
    Вертикальный паззл. Вертикальный паззл, представляющий собой деревянное основание с палочками, через которые нужно продвигать диски, подбирая направление. Диаметр основания —18 см. Высота паззла —42 см.
    Фонарик-проектор. Фонарик с 3 насадками в комплекте для создания разных проекций.
    Сумка для хранения и переноски игрушек
</t>
  </si>
  <si>
    <t>https://logicclass.ru/shop/dostupnaya-sreda/oborudovanie-dlya-lyudey-s-autizmom-ras/oborudovanie-i-posobiya-dlya-razvitiya-obucheniya-/nabor-dlya-vizualno-sensornogo-vospriyatiya-/</t>
  </si>
  <si>
    <t>Комплект состоит из 12 элементов-изгибов. С помощью замкового соединения собирается бордюр, на котором можно балансировать.
Элементы бордюра можно сочетать в любой последовательности. Размеры каждого элемента 30×15×16 см. Также можно присоединять новые секции, до общей длины 3,6 м.
Не предназначен для детей младше трех лет.
Использовать под наблюдением взрослого.
Материал: пластик.</t>
  </si>
  <si>
    <t>https://logicclass.ru/shop/dostupnaya-sreda/oborudovanie-dlya-lyudey-s-autizmom-ras/oborudovanie-i-posobiya-dlya-razvitiya-obucheniya-/bordyur-balansir/</t>
  </si>
  <si>
    <t>Игровой набор используется для:
- социально-коммуникативного развития;
- познавательного развития;
- речевого развития;
- художественно-эстетического развития;
- физического развития.
Изготовлен из качественного натурального материала (дерева и хлопка). В составе набора 14 комплектов. В комплекте методические рекомендации 6 книг, 80 карточек.</t>
  </si>
  <si>
    <t>Балансировочный диск круглый- тренажер, который способствует развитию вестибулярного аппарата, физической силе, равновесия, координации движений. Основная задача — удержаться на диске, раскачиваясь на нем. Занятия будут интересны  детям и взрослым, является отличной терапией для опорно-двигательного аппарата.
Диаметр-450 мм</t>
  </si>
  <si>
    <t>https://logicclass.ru/shop/nabory-psikhologa/igrovoy-nabor-dary-frebelya-14-komplektov/</t>
  </si>
  <si>
    <t>https://logicclass.ru/shop/sensornaya-komnata/dvizhenie-i-terapiya/balansirovochnyy-disk-kruglyy/</t>
  </si>
  <si>
    <t>Яйцо Совы — это мягкий шарообразный мешок, в который можно залезть целиком и почувствовать себя в тепле, комфорте и безопасности. Как у мамы в животике. Благодаря надежным ручкам Яйцо легко превращается гамак, качели или центрифугу для подготовки космонавтов.
Яйцо Совы - очень мощный инструмент сенсорной интеграции, помогающий ребенку осознать себя по отношению к миру, прочувствовать границы своего тела, научиться им владеть, снять напряжение и стресс. Стимуляция вестибулярного аппарата и проприоцептивной системы, получаемая в Яйце, дает нервной системе необходимую “пищу” для строительства базовых представлений о мире и себе в нем.
Комплектация: Яйцо Совы – 1 шт
сумка для хранения – 1 шт
Состав: тик (68% хлопок 32% полиэстер)
оксфорд (100% полиэстер)
синтекрон (100% полиэфир)
лента ременная
Допустимая нагрузка при подвешивании: 50 кг. </t>
  </si>
  <si>
    <t>https://сенсорная-комната.рф/store/dostupnaya_sreda/materialy_dlya_sensornoy_integracii/yayco-sovy/yayco-sovy-do-110-sm-1/</t>
  </si>
  <si>
    <t>https://td-shkola.ru/catalog/kabinet-logopeda/boks-dlya-zamachivaniya-logopedicheskikh-zondov/</t>
  </si>
  <si>
    <t>https://logopedbook.ru/product/kvartsevyj-sterilizator/</t>
  </si>
  <si>
    <t>https://massag-stol.ru/catalog/massazhnye_stoly_i_kushetki/prestizh_lyuks_180r_skladnoy_massazhnyy_stol_s_regulirovkoy_vysoty/?oid=867</t>
  </si>
  <si>
    <t xml:space="preserve">"Престиж Люкс 180Р" (180*60*70-90) складной массажный стол с регулировкой высоты, белый </t>
  </si>
  <si>
    <t>https://uchebnoe-oborudovanie.com/products/sensornaya-dorozhka-dlya-nog</t>
  </si>
  <si>
    <t xml:space="preserve">Габариты (д-ш-в): 140х40х29 см.   Технические характеристики:
    Материал: поливинилхлорид
    Размер большого модуля: 298 мм * 298 мм
    Размер маленького модуля: 142,5 мм * 173 мм
Набор "Лесной" (12 шт)
    Шишки (б) — 2 шт.
    Бревна (б) — 2 шт.
    Травка (м) — 8 шт.
    Коробка — 1 шт.
</t>
  </si>
  <si>
    <t>https://dostupnaya-strana.ru/products/ortopedicheskie-kovriki-pazly-puzzle-mix</t>
  </si>
  <si>
    <t xml:space="preserve">Технические характеристики:
Длина бассейна 1500мм
Ширина бассейна 1500мм
Высота бассейна 500мм
Бассейн состоит из блоков: 4шт
Длина блока: 1400мм
Ширина блока: 500мм
Толщина блока: 150мм
Длина основания: 1250мм
Ширина основания: 1200мм
Внешний материал блока и основания: пленка ПВХ
Наполнитель  блока и основания: Поролон
Количество мест крепления блока: 5
Количество мест крепления основания: 4
Возможность замены наполнителя
Внешний материал блока и основания: пленка ПВХ                                                                В комплекте 450 разноцветных шариков диаметром 7см
Наполнитель  блока и основания: Поролон
Количество мест крепления блока: ≥ 5
Количество мест крепления основания: не менее 4
Возможность замены наполнителя
Размеры:
150х150х40 </t>
  </si>
  <si>
    <t>https://dostupnaya-strana.ru/products/myagkii-sukhoi-bassein-s-sharikami-v-komplekte?size=506</t>
  </si>
  <si>
    <t>https://dostupnaya-strana.ru/search?q=%D0%B4%D1%83%D0%B3%D0%B8%20%D0%B4%D0%BB%D1%8F%20%D0%BF%D1%80%D0%BE%D0%BB%D0%B5%D0%B7%D0%B0%D0%BD%D0%B8%D1%8F</t>
  </si>
  <si>
    <t>https://n-72.ru/catalog/product/myach_prygun_fitbol_detskiy_15278.html</t>
  </si>
  <si>
    <t>https://n-72.ru/catalog/product/khoreograficheskiy_stanok_odnoryadnyy_nastennyy_16075.html</t>
  </si>
  <si>
    <t>https://n-72.ru/catalog/product/balansirovochnaya_doska_bilgou.html</t>
  </si>
  <si>
    <t>https://dostupnaya-strana.ru/products/nabor-dlya-gimnasticheskikh-uprazhnenii-i-igr</t>
  </si>
  <si>
    <t>https://n-72.ru/catalog/product/balansir_50kh25kh10_sm_11130.html</t>
  </si>
  <si>
    <t>https://n-72.ru/catalog/product/mostik_massazhnyy_1400kh400kh290_mm.html</t>
  </si>
  <si>
    <t>https://n-72.ru/catalog/product/stol_uchenicheskiy_1_mestnyy_reguliruemyy_plastik.html</t>
  </si>
  <si>
    <t>https://n-72.ru/catalog/product/stul_uchenicheskiy_reguliruemyy_plastik_shs_01.html</t>
  </si>
  <si>
    <t>https://n-72.ru/catalog/product/kreslo_meshok_xxxl_tkan_oksford.html</t>
  </si>
  <si>
    <t>https://n-72.ru/catalog/product/modulnyy_stellazh_locker_6_sektsiy_2448kh350kh1593_mm.html</t>
  </si>
  <si>
    <t>https://n-72.ru/catalog/product/stellazh_belyy_s_4_vstavkami_.html</t>
  </si>
  <si>
    <t>https://n-72.ru/catalog/product/stol_s_podvesnoy_tumboy_1200kh680kh750_mm_112285.html</t>
  </si>
  <si>
    <t>https://n-72.ru/catalog/product/mfu_lazernoe_hp_laser_137fnw_4_v_1_a4_20_str_min_10000_str_mes_apd_wi_fi_setevaya_karta_4zb84a.html</t>
  </si>
  <si>
    <t>https://n-72.ru/catalog/product/kreslo_deli_nizkaya_spinka_polozya_191231.html</t>
  </si>
  <si>
    <t>https://educube.ru/products/noutbuk/</t>
  </si>
  <si>
    <t>https://n-72.ru/catalog/product/stol_transformer_reguliruemyy_puzzle_9.html</t>
  </si>
  <si>
    <t>https://n-72.ru/catalog/product/relsovaya_sistema_s_peredvizhnymi_doskami_i_interaktivnoy_doskoy.html</t>
  </si>
  <si>
    <t>https://n-72.ru/catalog/product/doska_auditornaya_magnitno_markernaya_1000kh1500_mm_11182.html</t>
  </si>
  <si>
    <t>https://n-72.ru/catalog/product/modulnyy_divan_volna_4_sektsii_17323.html</t>
  </si>
  <si>
    <t>https://n-72.ru/catalog/product/interaktivnyy_komplekt_proektor_ultrakorotkofokusnyy_i_doska.html</t>
  </si>
  <si>
    <t>https://n-72.ru/catalog/product/modulnyy_divan_sheffer_2_16825.html</t>
  </si>
  <si>
    <t>https://n-72.ru/catalog/product/setevoy_filtr_sonnen_u_365_6_rozetok_s_zazemleniem_vyklyuchatel_10_a_5_m_belyy_511427.html</t>
  </si>
  <si>
    <t>http://inter-plus-ek.ru/index.php?id=28670</t>
  </si>
  <si>
    <t>https://n-72.ru/catalog/product/beskarkasnyy_puf_zaychik.html</t>
  </si>
  <si>
    <t>https://n-72.ru/catalog/product/mobilnaya_interaktivnaya_doska_s_korotkofokusnym_proektorom_proptimax_15869.html</t>
  </si>
  <si>
    <t>https://n-72.ru/upload/resize_cache/iblock/103/400_400_140cd750bba9870f18aada2478b24840a/mos0okj7cob5nqxz80dmfalj0g35owel.jpg</t>
  </si>
  <si>
    <t>https://n-72.ru/upload/resize_cache/iblock/db0/400_400_140cd750bba9870f18aada2478b24840a/8rja7p2guub07pgkgyl3kcuibnuebny3.jpg</t>
  </si>
  <si>
    <t>https://n-72.ru/upload/iblock/569/0nghmxbzbw5jp6knryrhiejbh8g1ynrh.jpg</t>
  </si>
  <si>
    <t xml:space="preserve"> Комплектация:
1.«Интерактивное зеркало» с диагональю зеркала 28,8 дюйма (73,15см) 
1.Программное обеспечение «Интерактивное зеркало логопеда». 
2.Цветные шарики-перчатки 2 шт.
3.Методический практикум и Руководство пользователя.
4.Видеокамера, микрофон.
5.Комплект кабелей для подключения
</t>
  </si>
  <si>
    <t>Тип:утюг Мощность:2500 Вт
Постоянная подача пара:до 50 г/мин
Паровой удар:150 г/мин
Противокапельная система:есть
Система автоотключения:есть
Защита от накипи:есть
Материал подошвы:керамическое покрытие
Ёмкость резервуара для воды, мл:300 мл
Функция разбрызгивания:есть
Система самоочистки:есть Длина шнура:3 м
Цвет розовый/белый</t>
  </si>
  <si>
    <t xml:space="preserve"> Система хранения</t>
  </si>
  <si>
    <t xml:space="preserve"> Швейные приспособления</t>
  </si>
  <si>
    <t>https://r-komplekt.ru/catalog/stoly_tsentralnye/stol_prizvodstvennyy_finist_spl_1400kh600kh860/</t>
  </si>
  <si>
    <t>Инструмент</t>
  </si>
  <si>
    <t xml:space="preserve"> инвнтарь</t>
  </si>
  <si>
    <t>инвентарь</t>
  </si>
  <si>
    <t xml:space="preserve"> инвентарь</t>
  </si>
  <si>
    <t xml:space="preserve"> инструмент</t>
  </si>
  <si>
    <t>инструмент</t>
  </si>
  <si>
    <t xml:space="preserve"> система хранения</t>
  </si>
  <si>
    <t>мягкая мебель</t>
  </si>
  <si>
    <t>Cамба артикул krs-046</t>
  </si>
  <si>
    <t>Интерактивное оборудование</t>
  </si>
  <si>
    <t xml:space="preserve"> оборудование для сенсорной интеграции</t>
  </si>
  <si>
    <t>коррекционно-развивающее оборудование</t>
  </si>
  <si>
    <t xml:space="preserve"> инструменты</t>
  </si>
  <si>
    <t>инструменты</t>
  </si>
  <si>
    <t xml:space="preserve"> оборудование </t>
  </si>
  <si>
    <t xml:space="preserve"> оснащение</t>
  </si>
  <si>
    <t xml:space="preserve"> Размеры стула (ШхГ): 480х410 мм.
Материалы: сталь, пластик.
Ростовая группа - на выбор:
    3-5 группа - высота сиденья 340-420 мм, высота спинки 680-760 мм;
    4-6 группа - высота сиденья 380-460 мм, высота спинки 720-800 мм;
    5-7 группа - высота сиденья 420-500 мм, высота спинки 760-840 мм.
Цвет стула - на выбор:
    серый,
    синий,
    оранжевый,
    зеленый.
Стул размещается на дугообразных опорах, которые оснащены горизонтальной перемычкой из трубы диаметром 18 мм и пластиковыми заглушками. Все острые углы скруглены. Высота регулируется телескопическим движением труб и фиксируется двумя болтами М8.
Верхняя часть каркаса стула изготовлена из стальной трубы диаметром 28 мм, а нижняя - из трубы 32 мм. В спинке есть отверстие для удобства переноски. Эргономичные спинка размером 245х410 и сиденье размером 370х390 мм с отверстиями для вентиляции выполнены из антивандального пластика.
Подходит для размещения в учебных кабинетах в школе.                     </t>
  </si>
  <si>
    <t xml:space="preserve">  Размеры: ШхВ1000х1500 мм, d 1000 мм, h сиденья 500 мм.
Материалы: ткань Оксфорд (чехол), гранулы пенополистирола (наполнитель, d 1-3 мм).
Цвет – на выбор: бирюзовый, бордо, желтый, красный, лаванда, неон, оранжевый, салатовый, серый, синий, темно-зеленый, фиолетовый,                         </t>
  </si>
  <si>
    <t xml:space="preserve"> стол </t>
  </si>
  <si>
    <t xml:space="preserve">   Артикул: ЛКЛ-024
Размеры (ДхШхВ): 1171/600х600х580-640-700-760-820 мм (3-7 р.г.).
Материалы: МДФ 16 мм, пленка ПВХ, металл с порошковой краской, пластик.
Цвет: клен (столешница), серый (каркас).
Обратите внимание, возможно изготовление с цветной столешницей: серый, белый, красный, оранжевый, зеленый. Цена по запросу.
Парта на телескопических опорах меняет высоту. С помощью колес легко передвигается. 6 таких столов можно соединить в шестиугольник с нишей по центру. 
Школьная мебель-трансформер защищена порошковой краской и пленкой ПВХ.                                                       
</t>
  </si>
  <si>
    <t xml:space="preserve"> интерактивное оборудование</t>
  </si>
  <si>
    <t xml:space="preserve"> доска</t>
  </si>
  <si>
    <t xml:space="preserve"> мягкая мебель</t>
  </si>
  <si>
    <t>Тренажер для сенсарной интеграции</t>
  </si>
  <si>
    <t xml:space="preserve"> Мягкий сухой бассейн с шарами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</si>
</sst>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1"/>
      <color theme="1"/>
      <name val="Calibri"/>
      <family val="2"/>
      <charset val="204"/>
      <scheme val="minor"/>
    </font>
    <font>
      <sz val="11"/>
      <color theme="1"/>
      <name val="Calibri"/>
      <family val="2"/>
      <scheme val="minor"/>
    </font>
    <font>
      <b/>
      <sz val="11"/>
      <name val="Calibri"/>
      <family val="2"/>
      <charset val="204"/>
    </font>
    <font>
      <i/>
      <sz val="11"/>
      <name val="Calibri"/>
      <family val="2"/>
      <charset val="204"/>
    </font>
    <font>
      <b/>
      <sz val="11"/>
      <name val="Calibri"/>
      <family val="2"/>
      <charset val="204"/>
    </font>
    <font>
      <i/>
      <sz val="11"/>
      <name val="Calibri"/>
      <family val="2"/>
      <charset val="204"/>
    </font>
    <font>
      <sz val="11"/>
      <color indexed="8"/>
      <name val="Calibri"/>
      <family val="2"/>
      <charset val="204"/>
    </font>
    <font>
      <u/>
      <sz val="11"/>
      <color theme="10"/>
      <name val="Calibri"/>
      <family val="2"/>
      <charset val="204"/>
      <scheme val="minor"/>
    </font>
    <font>
      <sz val="11"/>
      <color theme="1"/>
      <name val="Calibri"/>
      <family val="2"/>
      <charset val="204"/>
      <scheme val="minor"/>
    </font>
    <font>
      <sz val="11"/>
      <name val="Calibri"/>
      <family val="2"/>
      <charset val="204"/>
      <scheme val="minor"/>
    </font>
    <font>
      <b/>
      <sz val="1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diagonal/>
    </border>
  </borders>
  <cellStyleXfs count="4">
    <xf numFmtId="0" fontId="0" fillId="0" borderId="0"/>
    <xf numFmtId="0" fontId="2" fillId="0" borderId="0"/>
    <xf numFmtId="0" fontId="7" fillId="0" borderId="0"/>
    <xf numFmtId="0" fontId="8" fillId="0" borderId="0" applyNumberFormat="0" applyFill="0" applyBorder="0" applyAlignment="0" applyProtection="0"/>
  </cellStyleXfs>
  <cellXfs count="92">
    <xf numFmtId="0" fontId="0" fillId="0" borderId="0" xfId="0"/>
    <xf numFmtId="0" fontId="0" fillId="0" borderId="1" xfId="0" applyBorder="1" applyAlignment="1">
      <alignment horizontal="center"/>
    </xf>
    <xf numFmtId="0" fontId="0" fillId="0" borderId="0" xfId="0" applyAlignment="1">
      <alignment horizontal="center"/>
    </xf>
    <xf numFmtId="0" fontId="5" fillId="0" borderId="0" xfId="0" applyFont="1"/>
    <xf numFmtId="0" fontId="5" fillId="0" borderId="2" xfId="0" applyFont="1" applyBorder="1"/>
    <xf numFmtId="0" fontId="0" fillId="0" borderId="0" xfId="0" applyBorder="1"/>
    <xf numFmtId="0" fontId="0" fillId="0" borderId="0" xfId="0" applyFill="1"/>
    <xf numFmtId="0" fontId="0" fillId="0" borderId="0" xfId="0" applyAlignment="1">
      <alignment horizontal="right"/>
    </xf>
    <xf numFmtId="0" fontId="5" fillId="0" borderId="1" xfId="0" applyFont="1" applyBorder="1" applyAlignment="1">
      <alignment horizontal="center" vertical="center"/>
    </xf>
    <xf numFmtId="0" fontId="0" fillId="0" borderId="0" xfId="0" applyAlignment="1">
      <alignment horizontal="center" vertical="center"/>
    </xf>
    <xf numFmtId="0" fontId="6" fillId="0" borderId="1" xfId="0" applyFont="1" applyBorder="1" applyAlignment="1">
      <alignment vertical="center"/>
    </xf>
    <xf numFmtId="0" fontId="0" fillId="0" borderId="0" xfId="0" applyAlignment="1">
      <alignment vertical="center"/>
    </xf>
    <xf numFmtId="0" fontId="0" fillId="0" borderId="3" xfId="0" applyBorder="1"/>
    <xf numFmtId="0" fontId="5" fillId="0" borderId="1" xfId="0" applyFont="1" applyBorder="1" applyAlignment="1">
      <alignment horizontal="right"/>
    </xf>
    <xf numFmtId="0" fontId="6" fillId="0" borderId="0" xfId="0" applyFont="1"/>
    <xf numFmtId="0" fontId="4" fillId="0" borderId="1" xfId="0" applyFont="1" applyBorder="1" applyAlignment="1">
      <alignment vertical="center"/>
    </xf>
    <xf numFmtId="0" fontId="3" fillId="0" borderId="1" xfId="1" applyFont="1" applyFill="1" applyBorder="1" applyAlignment="1">
      <alignment horizontal="center" vertical="center" wrapText="1"/>
    </xf>
    <xf numFmtId="0" fontId="3" fillId="0" borderId="0" xfId="1" applyFont="1" applyFill="1" applyAlignment="1">
      <alignment horizontal="center"/>
    </xf>
    <xf numFmtId="0" fontId="3" fillId="0" borderId="0" xfId="1" applyFont="1" applyFill="1"/>
    <xf numFmtId="0" fontId="3" fillId="0" borderId="4" xfId="1" applyFont="1" applyFill="1" applyBorder="1"/>
    <xf numFmtId="0" fontId="1" fillId="0" borderId="1" xfId="1" applyFont="1" applyFill="1" applyBorder="1"/>
    <xf numFmtId="0" fontId="2" fillId="0" borderId="1" xfId="1" applyFill="1" applyBorder="1"/>
    <xf numFmtId="0" fontId="1" fillId="0" borderId="2" xfId="1" applyFont="1" applyFill="1" applyBorder="1" applyAlignment="1"/>
    <xf numFmtId="0" fontId="1" fillId="0" borderId="5" xfId="1" applyFont="1" applyFill="1" applyBorder="1" applyAlignment="1"/>
    <xf numFmtId="0" fontId="1" fillId="0" borderId="3" xfId="1" applyFont="1" applyFill="1" applyBorder="1" applyAlignment="1"/>
    <xf numFmtId="0" fontId="1" fillId="0" borderId="1" xfId="1" applyFont="1" applyFill="1" applyBorder="1" applyAlignment="1"/>
    <xf numFmtId="0" fontId="1" fillId="0" borderId="1" xfId="1" applyFont="1" applyFill="1" applyBorder="1" applyAlignment="1">
      <alignment vertical="top" wrapText="1"/>
    </xf>
    <xf numFmtId="0" fontId="9" fillId="0" borderId="1" xfId="1" applyFont="1" applyFill="1" applyBorder="1" applyAlignment="1">
      <alignment vertical="top" wrapText="1"/>
    </xf>
    <xf numFmtId="0" fontId="9" fillId="0" borderId="1" xfId="0" applyFont="1" applyBorder="1" applyAlignment="1">
      <alignment vertical="top" wrapText="1"/>
    </xf>
    <xf numFmtId="0" fontId="0" fillId="0" borderId="1" xfId="0" applyFont="1" applyBorder="1" applyAlignment="1">
      <alignment vertical="top" wrapText="1"/>
    </xf>
    <xf numFmtId="0" fontId="8" fillId="0" borderId="1" xfId="3" applyFont="1" applyBorder="1" applyAlignment="1">
      <alignment vertical="top" wrapText="1"/>
    </xf>
    <xf numFmtId="0" fontId="0" fillId="0" borderId="0" xfId="0" applyFill="1" applyAlignment="1">
      <alignment vertical="top"/>
    </xf>
    <xf numFmtId="0" fontId="1" fillId="0" borderId="0" xfId="0" applyFont="1" applyAlignment="1">
      <alignment vertical="top"/>
    </xf>
    <xf numFmtId="0" fontId="5" fillId="0" borderId="0" xfId="0" applyFont="1" applyAlignment="1">
      <alignment vertical="top"/>
    </xf>
    <xf numFmtId="0" fontId="0" fillId="0" borderId="0" xfId="0" applyBorder="1" applyAlignment="1">
      <alignment vertical="top"/>
    </xf>
    <xf numFmtId="0" fontId="0" fillId="0" borderId="0" xfId="0" applyAlignment="1">
      <alignment vertical="top"/>
    </xf>
    <xf numFmtId="0" fontId="10" fillId="0" borderId="1" xfId="3"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vertical="center" wrapText="1"/>
    </xf>
    <xf numFmtId="0" fontId="8" fillId="0" borderId="1" xfId="3" applyFont="1" applyFill="1" applyBorder="1" applyAlignment="1">
      <alignment vertical="top" wrapText="1"/>
    </xf>
    <xf numFmtId="0" fontId="9" fillId="0" borderId="0" xfId="0" applyFont="1" applyBorder="1" applyAlignment="1">
      <alignment horizontal="center"/>
    </xf>
    <xf numFmtId="0" fontId="9" fillId="0" borderId="0" xfId="0" applyFont="1" applyBorder="1"/>
    <xf numFmtId="0" fontId="9" fillId="0" borderId="0" xfId="0" applyFont="1" applyBorder="1" applyAlignment="1">
      <alignment wrapText="1"/>
    </xf>
    <xf numFmtId="0" fontId="9" fillId="2" borderId="1" xfId="0" applyFont="1" applyFill="1" applyBorder="1" applyAlignment="1">
      <alignment vertical="top" wrapText="1"/>
    </xf>
    <xf numFmtId="0" fontId="0" fillId="0" borderId="0" xfId="0" applyFill="1" applyAlignment="1"/>
    <xf numFmtId="0" fontId="9" fillId="0" borderId="7" xfId="0" applyFont="1" applyBorder="1" applyAlignment="1">
      <alignment vertical="top" wrapText="1"/>
    </xf>
    <xf numFmtId="0" fontId="8" fillId="0" borderId="2" xfId="3" applyFont="1" applyFill="1" applyBorder="1" applyAlignment="1">
      <alignment vertical="top" wrapText="1"/>
    </xf>
    <xf numFmtId="0" fontId="8" fillId="0" borderId="9" xfId="3" applyFill="1" applyBorder="1" applyAlignment="1">
      <alignment vertical="top" wrapText="1"/>
    </xf>
    <xf numFmtId="0" fontId="9" fillId="0" borderId="1" xfId="1" applyFont="1" applyFill="1" applyBorder="1" applyAlignment="1"/>
    <xf numFmtId="0" fontId="9" fillId="0" borderId="1" xfId="0" applyFont="1" applyFill="1" applyBorder="1" applyAlignment="1">
      <alignment vertical="top" wrapText="1"/>
    </xf>
    <xf numFmtId="0" fontId="9" fillId="2" borderId="8" xfId="0" applyFont="1" applyFill="1" applyBorder="1" applyAlignment="1">
      <alignment vertical="top" wrapText="1"/>
    </xf>
    <xf numFmtId="0" fontId="1" fillId="0" borderId="2" xfId="1" applyFont="1" applyFill="1" applyBorder="1" applyAlignment="1">
      <alignment vertical="top" wrapText="1"/>
    </xf>
    <xf numFmtId="0" fontId="1" fillId="0" borderId="5" xfId="1" applyFont="1" applyFill="1" applyBorder="1" applyAlignment="1">
      <alignment vertical="top" wrapText="1"/>
    </xf>
    <xf numFmtId="0" fontId="9" fillId="0" borderId="1" xfId="1" applyFont="1" applyFill="1" applyBorder="1" applyAlignment="1">
      <alignment vertical="center"/>
    </xf>
    <xf numFmtId="0" fontId="9" fillId="0" borderId="0" xfId="0" applyFont="1" applyAlignment="1">
      <alignment vertical="top" wrapText="1"/>
    </xf>
    <xf numFmtId="0" fontId="10" fillId="2" borderId="1" xfId="3" applyFont="1" applyFill="1" applyBorder="1" applyAlignment="1">
      <alignment vertical="top" wrapText="1"/>
    </xf>
    <xf numFmtId="0" fontId="11" fillId="0" borderId="2" xfId="0" applyFont="1" applyBorder="1" applyAlignment="1"/>
    <xf numFmtId="0" fontId="11" fillId="0" borderId="5" xfId="0" applyFont="1" applyBorder="1" applyAlignment="1"/>
    <xf numFmtId="0" fontId="11" fillId="0" borderId="3" xfId="0" applyFont="1" applyBorder="1" applyAlignment="1"/>
    <xf numFmtId="0" fontId="9" fillId="0" borderId="0" xfId="0" applyFont="1" applyFill="1" applyAlignment="1">
      <alignment vertical="top" wrapText="1"/>
    </xf>
    <xf numFmtId="0" fontId="9" fillId="0" borderId="0" xfId="0" applyFont="1" applyAlignment="1"/>
    <xf numFmtId="0" fontId="1" fillId="0" borderId="3" xfId="1" applyFont="1" applyFill="1" applyBorder="1" applyAlignment="1">
      <alignment vertical="top" wrapText="1"/>
    </xf>
    <xf numFmtId="0" fontId="9" fillId="0" borderId="1" xfId="3" applyFont="1" applyBorder="1" applyAlignment="1">
      <alignment vertical="top" wrapText="1"/>
    </xf>
    <xf numFmtId="0" fontId="1" fillId="0" borderId="1" xfId="0" applyFont="1" applyBorder="1" applyAlignment="1"/>
    <xf numFmtId="0" fontId="1" fillId="0" borderId="0" xfId="0" applyFont="1" applyAlignment="1"/>
    <xf numFmtId="0" fontId="11" fillId="0" borderId="1" xfId="0" applyFont="1" applyBorder="1" applyAlignment="1"/>
    <xf numFmtId="0" fontId="5" fillId="0" borderId="0" xfId="0" applyFont="1" applyAlignment="1"/>
    <xf numFmtId="0" fontId="11" fillId="0" borderId="6" xfId="0" applyFont="1" applyBorder="1" applyAlignment="1"/>
    <xf numFmtId="0" fontId="0" fillId="0" borderId="0" xfId="0" applyAlignment="1">
      <alignment horizontal="center" wrapText="1"/>
    </xf>
    <xf numFmtId="0" fontId="0" fillId="0" borderId="0" xfId="0" applyAlignment="1">
      <alignment horizontal="center"/>
    </xf>
    <xf numFmtId="0" fontId="1" fillId="0" borderId="2" xfId="0" applyFont="1" applyBorder="1" applyAlignment="1"/>
    <xf numFmtId="0" fontId="1" fillId="0" borderId="5" xfId="0" applyFont="1" applyBorder="1" applyAlignment="1"/>
    <xf numFmtId="0" fontId="1" fillId="0" borderId="3" xfId="0" applyFont="1" applyBorder="1" applyAlignment="1"/>
    <xf numFmtId="0" fontId="1" fillId="0" borderId="2" xfId="1" applyFont="1" applyFill="1" applyBorder="1" applyAlignment="1">
      <alignment vertical="center"/>
    </xf>
    <xf numFmtId="0" fontId="1" fillId="0" borderId="5" xfId="1" applyFont="1" applyFill="1" applyBorder="1" applyAlignment="1">
      <alignment vertical="center"/>
    </xf>
    <xf numFmtId="0" fontId="1" fillId="0" borderId="3" xfId="1" applyFont="1" applyFill="1" applyBorder="1" applyAlignment="1">
      <alignment vertical="center"/>
    </xf>
    <xf numFmtId="0" fontId="9" fillId="0" borderId="2" xfId="1" applyFont="1" applyFill="1" applyBorder="1" applyAlignment="1">
      <alignment vertical="center"/>
    </xf>
    <xf numFmtId="0" fontId="9" fillId="0" borderId="5" xfId="1" applyFont="1" applyFill="1" applyBorder="1" applyAlignment="1">
      <alignment vertical="center"/>
    </xf>
    <xf numFmtId="0" fontId="9" fillId="0" borderId="3" xfId="1" applyFont="1" applyFill="1" applyBorder="1" applyAlignment="1">
      <alignment vertical="center"/>
    </xf>
    <xf numFmtId="0" fontId="1" fillId="0" borderId="2" xfId="0" applyFont="1" applyBorder="1" applyAlignment="1">
      <alignment vertical="top" wrapText="1"/>
    </xf>
    <xf numFmtId="0" fontId="1" fillId="0" borderId="5" xfId="0" applyFont="1" applyBorder="1" applyAlignment="1">
      <alignment vertical="top" wrapText="1"/>
    </xf>
    <xf numFmtId="0" fontId="1" fillId="0" borderId="3" xfId="0" applyFont="1" applyBorder="1" applyAlignment="1">
      <alignment vertical="top" wrapText="1"/>
    </xf>
    <xf numFmtId="0" fontId="9" fillId="0" borderId="2" xfId="1" applyFont="1" applyFill="1" applyBorder="1" applyAlignment="1">
      <alignment vertical="top" wrapText="1"/>
    </xf>
    <xf numFmtId="0" fontId="9" fillId="0" borderId="5" xfId="1" applyFont="1" applyFill="1" applyBorder="1" applyAlignment="1">
      <alignment vertical="top" wrapText="1"/>
    </xf>
    <xf numFmtId="0" fontId="9" fillId="0" borderId="3" xfId="1" applyFont="1" applyFill="1" applyBorder="1" applyAlignment="1">
      <alignment vertical="top" wrapText="1"/>
    </xf>
    <xf numFmtId="0" fontId="1" fillId="0" borderId="2" xfId="1" applyFont="1" applyFill="1" applyBorder="1" applyAlignment="1">
      <alignment vertical="top" wrapText="1"/>
    </xf>
    <xf numFmtId="0" fontId="1" fillId="0" borderId="5" xfId="1" applyFont="1" applyFill="1" applyBorder="1" applyAlignment="1">
      <alignment vertical="top" wrapText="1"/>
    </xf>
    <xf numFmtId="0" fontId="1" fillId="0" borderId="3" xfId="1" applyFont="1" applyFill="1" applyBorder="1" applyAlignment="1">
      <alignment vertical="top" wrapText="1"/>
    </xf>
    <xf numFmtId="0" fontId="1" fillId="0" borderId="2" xfId="1" applyFont="1" applyFill="1" applyBorder="1" applyAlignment="1"/>
    <xf numFmtId="0" fontId="1" fillId="0" borderId="5" xfId="1" applyFont="1" applyFill="1" applyBorder="1" applyAlignment="1"/>
    <xf numFmtId="0" fontId="1" fillId="0" borderId="3" xfId="1" applyFont="1" applyFill="1" applyBorder="1" applyAlignment="1"/>
    <xf numFmtId="0" fontId="0" fillId="0" borderId="1" xfId="0" applyFont="1" applyFill="1" applyBorder="1" applyAlignment="1">
      <alignment vertical="top" wrapText="1"/>
    </xf>
  </cellXfs>
  <cellStyles count="4">
    <cellStyle name="Гиперссылка" xfId="3" builtinId="8"/>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n-72.ru/catalog/product/stol_transformer_reguliruemyy_puzzle_9.html" TargetMode="External"/><Relationship Id="rId21" Type="http://schemas.openxmlformats.org/officeDocument/2006/relationships/hyperlink" Target="https://cdn3.static1-sima-land.com/items/1272479/0/400.jpg?v=0" TargetMode="External"/><Relationship Id="rId42" Type="http://schemas.openxmlformats.org/officeDocument/2006/relationships/hyperlink" Target="https://logia.su/upload/resize_cache/iblock/851/340_340_1e01da16f1d0fa08c862643ab8462758c/851e4e5c2affb2ea2e42cf55e77bf061.jpg" TargetMode="External"/><Relationship Id="rId63" Type="http://schemas.openxmlformats.org/officeDocument/2006/relationships/hyperlink" Target="https://&#1076;&#1086;&#1073;&#1088;&#1086;&#1096;&#1082;&#1086;&#1083;&#1072;.&#1088;&#1092;/images/tovar/model_cvetok_yabloni_big.jpg" TargetMode="External"/><Relationship Id="rId84" Type="http://schemas.openxmlformats.org/officeDocument/2006/relationships/hyperlink" Target="https://avatars.mds.yandex.net/get-mpic/4011308/img_id376996728592928530.jpeg/orig" TargetMode="External"/><Relationship Id="rId16" Type="http://schemas.openxmlformats.org/officeDocument/2006/relationships/hyperlink" Target="https://cdn3.static1-sima-land.com/items/4449365/0/400.jpg?v=1665642352" TargetMode="External"/><Relationship Id="rId107" Type="http://schemas.openxmlformats.org/officeDocument/2006/relationships/hyperlink" Target="https://massag-stol.ru/catalog/massazhnye_stoly_i_kushetki/prestizh_lyuks_180r_skladnoy_massazhnyy_stol_s_regulirovkoy_vysoty/?oid=867" TargetMode="External"/><Relationship Id="rId11" Type="http://schemas.openxmlformats.org/officeDocument/2006/relationships/hyperlink" Target="https://n-72.ru/upload/resize_cache/iblock/b3b/400_400_140cd750bba9870f18aada2478b24840a/10wzf31ylbe2z9ac04tgq5er51nhhhr2.jpg" TargetMode="External"/><Relationship Id="rId32" Type="http://schemas.openxmlformats.org/officeDocument/2006/relationships/hyperlink" Target="https://logia.su/upload/resize_cache/iblock/48b/340_340_1e01da16f1d0fa08c862643ab8462758c/48b3bf0ae6aa7a9235173f77cc74ed6b.jpg" TargetMode="External"/><Relationship Id="rId37" Type="http://schemas.openxmlformats.org/officeDocument/2006/relationships/hyperlink" Target="https://logia.su/upload/resize_cache/iblock/569/340_340_1e01da16f1d0fa08c862643ab8462758c/569e83711acd397cb3583c183f752d71.jpg" TargetMode="External"/><Relationship Id="rId53" Type="http://schemas.openxmlformats.org/officeDocument/2006/relationships/hyperlink" Target="https://logia.su/upload/resize_cache/iblock/045/340_340_1e01da16f1d0fa08c862643ab8462758c/04597a95f5cddbc02cd0783b3b97c1ed.jpg" TargetMode="External"/><Relationship Id="rId58" Type="http://schemas.openxmlformats.org/officeDocument/2006/relationships/hyperlink" Target="https://&#1076;&#1086;&#1073;&#1088;&#1086;&#1096;&#1082;&#1086;&#1083;&#1072;.&#1088;&#1092;/images/tovar/komplekt_uchebno_laboratornogo_oborudovaniya_agronom_polevod_big.jpg" TargetMode="External"/><Relationship Id="rId74" Type="http://schemas.openxmlformats.org/officeDocument/2006/relationships/hyperlink" Target="https://uchebnoe-oborudovanie.com/pictures/product/middle/5543_middle.png" TargetMode="External"/><Relationship Id="rId79" Type="http://schemas.openxmlformats.org/officeDocument/2006/relationships/hyperlink" Target="https://n-72.ru/catalog/product/taburet_klassika_kvadratnoe_sidene_svetlo_seryy.html" TargetMode="External"/><Relationship Id="rId102" Type="http://schemas.openxmlformats.org/officeDocument/2006/relationships/hyperlink" Target="https://www.obrazov.org/catalog/product/utyazhelennoe-pokryvalo-maloe/" TargetMode="External"/><Relationship Id="rId123" Type="http://schemas.openxmlformats.org/officeDocument/2006/relationships/hyperlink" Target="https://n-72.ru/catalog/product/interaktivnyy_komplekt_proektor_ultrakorotkofokusnyy_i_doska.html" TargetMode="External"/><Relationship Id="rId128" Type="http://schemas.openxmlformats.org/officeDocument/2006/relationships/hyperlink" Target="https://n-72.ru/catalog/product/stellazh_metallicheskiy_2000kh1000kh300_400_500_600_mm_98088.html" TargetMode="External"/><Relationship Id="rId5" Type="http://schemas.openxmlformats.org/officeDocument/2006/relationships/hyperlink" Target="https://cdn3.static1-sima-land.com/items/4577584/0/400.jpg?v=1649152681" TargetMode="External"/><Relationship Id="rId90" Type="http://schemas.openxmlformats.org/officeDocument/2006/relationships/hyperlink" Target="https://avatars.mds.yandex.net/get-mpic/5238069/img_id9170948963411139587.png/orig" TargetMode="External"/><Relationship Id="rId95" Type="http://schemas.openxmlformats.org/officeDocument/2006/relationships/hyperlink" Target="https://www.versmet.ru/images/thumbs/e96a93e6e3e719abd44e3c66c64cf29df5d4013e/01_449070-wat01_597_466.jpg" TargetMode="External"/><Relationship Id="rId22" Type="http://schemas.openxmlformats.org/officeDocument/2006/relationships/hyperlink" Target="https://cdn3.static1-sima-land.com/items/1436094/0/400.jpg?v=1618481244" TargetMode="External"/><Relationship Id="rId27" Type="http://schemas.openxmlformats.org/officeDocument/2006/relationships/hyperlink" Target="https://logia.su/upload/resize_cache/iblock/97e/340_340_1e01da16f1d0fa08c862643ab8462758c/97e27559605c7d96e9067ce820bea23a.jpg" TargetMode="External"/><Relationship Id="rId43" Type="http://schemas.openxmlformats.org/officeDocument/2006/relationships/hyperlink" Target="https://logia.su/upload/resize_cache/iblock/ae4/340_340_1e01da16f1d0fa08c862643ab8462758c/ae48d48dbbf414198daa6842a348be54.jpg" TargetMode="External"/><Relationship Id="rId48" Type="http://schemas.openxmlformats.org/officeDocument/2006/relationships/hyperlink" Target="https://logia.su/upload/resize_cache/iblock/c7b/340_340_1e01da16f1d0fa08c862643ab8462758c/c7bd126fa313ad84598e8ac3623cf91f.jpg" TargetMode="External"/><Relationship Id="rId64" Type="http://schemas.openxmlformats.org/officeDocument/2006/relationships/hyperlink" Target="https://&#1076;&#1086;&#1073;&#1088;&#1086;&#1096;&#1082;&#1086;&#1083;&#1072;.&#1088;&#1092;/images/tovar/nabor_sadovykh_instrumentov_big.jpg" TargetMode="External"/><Relationship Id="rId69" Type="http://schemas.openxmlformats.org/officeDocument/2006/relationships/hyperlink" Target="https://uchebnoe-oborudovanie.com/pictures/product/middle/13513_middle.jpg" TargetMode="External"/><Relationship Id="rId113" Type="http://schemas.openxmlformats.org/officeDocument/2006/relationships/hyperlink" Target="https://dostupnaya-strana.ru/pictures/product/middle/8147_middle.jpg" TargetMode="External"/><Relationship Id="rId118" Type="http://schemas.openxmlformats.org/officeDocument/2006/relationships/hyperlink" Target="https://educube.ru/products/noutbuk/" TargetMode="External"/><Relationship Id="rId134" Type="http://schemas.openxmlformats.org/officeDocument/2006/relationships/hyperlink" Target="https://n-72.ru/upload/iblock/569/0nghmxbzbw5jp6knryrhiejbh8g1ynrh.jpg" TargetMode="External"/><Relationship Id="rId80" Type="http://schemas.openxmlformats.org/officeDocument/2006/relationships/hyperlink" Target="https://uchebnoe-oborudovanie.com/pictures/product/middle/8094_middle.png" TargetMode="External"/><Relationship Id="rId85" Type="http://schemas.openxmlformats.org/officeDocument/2006/relationships/hyperlink" Target="https://avatars.mds.yandex.net/get-mpic/4544069/img_id3543614783378193502.jpeg/orig" TargetMode="External"/><Relationship Id="rId12" Type="http://schemas.openxmlformats.org/officeDocument/2006/relationships/hyperlink" Target="https://n-72.ru/upload/resize_cache/iblock/618/400_400_140cd750bba9870f18aada2478b24840a/vxe6a0bg22nkeyi9zav2x0sd06jndhfc.jpg" TargetMode="External"/><Relationship Id="rId17" Type="http://schemas.openxmlformats.org/officeDocument/2006/relationships/hyperlink" Target="https://cdn3.static1-sima-land.com/items/2960939/0/400.jpg?v=1665642304" TargetMode="External"/><Relationship Id="rId33" Type="http://schemas.openxmlformats.org/officeDocument/2006/relationships/hyperlink" Target="https://logia.su/upload/resize_cache/iblock/acb/243_228_1e01da16f1d0fa08c862643ab8462758c/acb7021f478495b424bda755973fc587.png" TargetMode="External"/><Relationship Id="rId38" Type="http://schemas.openxmlformats.org/officeDocument/2006/relationships/hyperlink" Target="https://logia.su/upload/resize_cache/iblock/8ae/340_340_1e01da16f1d0fa08c862643ab8462758c/8ae946623fc8a061c3b01066e686ac31.png" TargetMode="External"/><Relationship Id="rId59" Type="http://schemas.openxmlformats.org/officeDocument/2006/relationships/hyperlink" Target="https://&#1076;&#1086;&#1073;&#1088;&#1086;&#1096;&#1082;&#1086;&#1083;&#1072;.&#1088;&#1092;/images/tovar/lenta_dlya_obogreva_pochvy_big.jpg" TargetMode="External"/><Relationship Id="rId103" Type="http://schemas.openxmlformats.org/officeDocument/2006/relationships/hyperlink" Target="https://ne-kak-vse.ru/collection/utyazhelennoe/product/klassik-s-reguliruemym-vesom" TargetMode="External"/><Relationship Id="rId108" Type="http://schemas.openxmlformats.org/officeDocument/2006/relationships/hyperlink" Target="https://uchebnoe-oborudovanie.com/products/sensornaya-dorozhka-dlya-nog" TargetMode="External"/><Relationship Id="rId124" Type="http://schemas.openxmlformats.org/officeDocument/2006/relationships/hyperlink" Target="https://n-72.ru/catalog/product/doska_auditornaya_magnitno_markernaya_1000kh1500_mm_11182.html" TargetMode="External"/><Relationship Id="rId129" Type="http://schemas.openxmlformats.org/officeDocument/2006/relationships/hyperlink" Target="https://n-72.ru/catalog/product/stellazh_metallicheskiy_2000kh1000kh300_400_500_600_mm_98088.html" TargetMode="External"/><Relationship Id="rId54" Type="http://schemas.openxmlformats.org/officeDocument/2006/relationships/hyperlink" Target="https://logia.su/upload/resize_cache/iblock/cc8/340_340_1e01da16f1d0fa08c862643ab8462758c/cc8bfe86252fe294f9488b1b455cb38d.jpg" TargetMode="External"/><Relationship Id="rId70" Type="http://schemas.openxmlformats.org/officeDocument/2006/relationships/hyperlink" Target="https://uchebnoe-oborudovanie.com/pictures/product/middle/5666_middle.jpg" TargetMode="External"/><Relationship Id="rId75" Type="http://schemas.openxmlformats.org/officeDocument/2006/relationships/hyperlink" Target="https://uchebnoe-oborudovanie.com/pictures/product/middle/13524_middle.jpg" TargetMode="External"/><Relationship Id="rId91" Type="http://schemas.openxmlformats.org/officeDocument/2006/relationships/hyperlink" Target="https://avatars.mds.yandex.net/get-marketpic/7229066/picbbef709ffd4f261395bae5ca0009a560/orig" TargetMode="External"/><Relationship Id="rId96" Type="http://schemas.openxmlformats.org/officeDocument/2006/relationships/hyperlink" Target="https://avatars.mds.yandex.net/get-mpic/5194541/img_id8018234641508793138.jpeg/orig" TargetMode="External"/><Relationship Id="rId1" Type="http://schemas.openxmlformats.org/officeDocument/2006/relationships/hyperlink" Target="https://cdn3.static1-sima-land.com/items/6769102/0/400.jpg?v=1652850384" TargetMode="External"/><Relationship Id="rId6" Type="http://schemas.openxmlformats.org/officeDocument/2006/relationships/hyperlink" Target="https://n-72.ru/upload/resize_cache/iblock/a86/400_400_140cd750bba9870f18aada2478b24840a/a8601176e35dd20e5f5b55bc8bd9a00c.jpeg" TargetMode="External"/><Relationship Id="rId23" Type="http://schemas.openxmlformats.org/officeDocument/2006/relationships/hyperlink" Target="https://cdn3.static1-sima-land.com/items/4026272/0/400.jpg?v=1651148229" TargetMode="External"/><Relationship Id="rId28" Type="http://schemas.openxmlformats.org/officeDocument/2006/relationships/hyperlink" Target="https://logia.su/upload/resize_cache/iblock/aeb/340_340_1e01da16f1d0fa08c862643ab8462758c/aeb2a1e636ef0dcc3ac5b91949848895.png" TargetMode="External"/><Relationship Id="rId49" Type="http://schemas.openxmlformats.org/officeDocument/2006/relationships/hyperlink" Target="https://logia.su/upload/resize_cache/iblock/789/340_340_1e01da16f1d0fa08c862643ab8462758c/789ffa8c4db8eb4bebe4a08b5bcbd701.png" TargetMode="External"/><Relationship Id="rId114" Type="http://schemas.openxmlformats.org/officeDocument/2006/relationships/hyperlink" Target="https://n-72.ru/upload/resize_cache/iblock/d7c/400_400_140cd750bba9870f18aada2478b24840a/d7cb05f56826a4f4a4fbda6753813964.jpg" TargetMode="External"/><Relationship Id="rId119" Type="http://schemas.openxmlformats.org/officeDocument/2006/relationships/hyperlink" Target="https://test-psy.ru/product/interaktivnoe-zerkalo-logopeda/" TargetMode="External"/><Relationship Id="rId44" Type="http://schemas.openxmlformats.org/officeDocument/2006/relationships/hyperlink" Target="https://logia.su/upload/resize_cache/iblock/ae4/340_340_1e01da16f1d0fa08c862643ab8462758c/ae48d48dbbf414198daa6842a348be54.jpg" TargetMode="External"/><Relationship Id="rId60" Type="http://schemas.openxmlformats.org/officeDocument/2006/relationships/hyperlink" Target="https://&#1076;&#1086;&#1073;&#1088;&#1086;&#1096;&#1082;&#1086;&#1083;&#1072;.&#1088;&#1092;/images/tovar/komplekt_dlya_kapelnogo_poliva_v_teplice_big.jpg" TargetMode="External"/><Relationship Id="rId65" Type="http://schemas.openxmlformats.org/officeDocument/2006/relationships/hyperlink" Target="https://&#1076;&#1086;&#1073;&#1088;&#1086;&#1096;&#1082;&#1086;&#1083;&#1072;.&#1088;&#1092;/images/tovar/model_stebel_rasteniya_big.jpg" TargetMode="External"/><Relationship Id="rId81" Type="http://schemas.openxmlformats.org/officeDocument/2006/relationships/hyperlink" Target="https://cdn3.static1-sima-land.com/items/2679140/0/400.jpg?v=1654087739" TargetMode="External"/><Relationship Id="rId86" Type="http://schemas.openxmlformats.org/officeDocument/2006/relationships/hyperlink" Target="https://avatars.mds.yandex.net/get-mpic/7689172/img_id5202016513548025023.jpeg/orig" TargetMode="External"/><Relationship Id="rId130" Type="http://schemas.openxmlformats.org/officeDocument/2006/relationships/hyperlink" Target="https://n-72.ru/upload/resize_cache/iblock/db0/400_400_140cd750bba9870f18aada2478b24840a/8rja7p2guub07pgkgyl3kcuibnuebny3.jpg" TargetMode="External"/><Relationship Id="rId135" Type="http://schemas.openxmlformats.org/officeDocument/2006/relationships/printerSettings" Target="../printerSettings/printerSettings2.bin"/><Relationship Id="rId13" Type="http://schemas.openxmlformats.org/officeDocument/2006/relationships/hyperlink" Target="https://cdn3.static1-sima-land.com/items/6465192/0/400.jpg?v=1667308807" TargetMode="External"/><Relationship Id="rId18" Type="http://schemas.openxmlformats.org/officeDocument/2006/relationships/hyperlink" Target="https://cdn3.static1-sima-land.com/items/1478346/0/400.jpg?v=0" TargetMode="External"/><Relationship Id="rId39" Type="http://schemas.openxmlformats.org/officeDocument/2006/relationships/hyperlink" Target="https://logia.su/upload/resize_cache/iblock/4e3/340_340_1e01da16f1d0fa08c862643ab8462758c/4e338285b746c139836e16bdea467b4e.png" TargetMode="External"/><Relationship Id="rId109" Type="http://schemas.openxmlformats.org/officeDocument/2006/relationships/hyperlink" Target="https://n-72.ru/catalog/product/myach_prygun_fitbol_detskiy_15278.html" TargetMode="External"/><Relationship Id="rId34" Type="http://schemas.openxmlformats.org/officeDocument/2006/relationships/hyperlink" Target="https://logia.su/upload/resize_cache/iblock/bdc/340_340_1e01da16f1d0fa08c862643ab8462758c/bdc2b83e763f786834dfb2058b2d4b5a.png" TargetMode="External"/><Relationship Id="rId50" Type="http://schemas.openxmlformats.org/officeDocument/2006/relationships/hyperlink" Target="https://logia.su/upload/resize_cache/iblock/10b/340_340_1e01da16f1d0fa08c862643ab8462758c/10b8ea5a58df53965f635267b6ce8e3c.png" TargetMode="External"/><Relationship Id="rId55" Type="http://schemas.openxmlformats.org/officeDocument/2006/relationships/hyperlink" Target="https://logia.su/upload/resize_cache/iblock/8de/324_671_19d2ef441407fe99078f8deba73e60d4d/8de41567daf34c3e3fcf0d50b1cec7cb.jpg" TargetMode="External"/><Relationship Id="rId76" Type="http://schemas.openxmlformats.org/officeDocument/2006/relationships/hyperlink" Target="https://cdn3.static1-sima-land.com/items/1250619/0/400.jpg?v=1559911631" TargetMode="External"/><Relationship Id="rId97" Type="http://schemas.openxmlformats.org/officeDocument/2006/relationships/hyperlink" Target="https://r-komplekt.ru/catalog/stoly_tsentralnye/stol_proizvodstvennyy_finist_spl_1400kh600kh860/" TargetMode="External"/><Relationship Id="rId104" Type="http://schemas.openxmlformats.org/officeDocument/2006/relationships/hyperlink" Target="https://&#1089;&#1077;&#1085;&#1089;&#1086;&#1088;&#1085;&#1072;&#1103;-&#1082;&#1086;&#1084;&#1085;&#1072;&#1090;&#1072;.&#1088;&#1092;/store/dostupnaya_sreda/materialy_dlya_sensornoy_integracii/yayco-sovy/yayco-sovy-do-110-sm-1/" TargetMode="External"/><Relationship Id="rId120" Type="http://schemas.openxmlformats.org/officeDocument/2006/relationships/hyperlink" Target="https://n-72.ru/upload/iblock/fc5/6txfd7eyrdgfb3mwi3k8mgxll3zq218j.jpg" TargetMode="External"/><Relationship Id="rId125" Type="http://schemas.openxmlformats.org/officeDocument/2006/relationships/hyperlink" Target="https://dostupnaya-strana.ru/products/myagkii-sukhoi-bassein-s-sharikami-v-komplekte?size=506" TargetMode="External"/><Relationship Id="rId7" Type="http://schemas.openxmlformats.org/officeDocument/2006/relationships/hyperlink" Target="https://n-72.ru/upload/resize_cache/iblock/0ce/400_400_140cd750bba9870f18aada2478b24840a/0ce9ba32bd5eb64a549a0f272b1e9901.png" TargetMode="External"/><Relationship Id="rId71" Type="http://schemas.openxmlformats.org/officeDocument/2006/relationships/hyperlink" Target="https://uchebnoe-oborudovanie.com/pictures/product/middle/9578_middle.jpg" TargetMode="External"/><Relationship Id="rId92" Type="http://schemas.openxmlformats.org/officeDocument/2006/relationships/hyperlink" Target="https://avatars.mds.yandex.net/get-marketpic/7748345/pic40a430d443d403164a73d6e7739f8d31/orig" TargetMode="External"/><Relationship Id="rId2" Type="http://schemas.openxmlformats.org/officeDocument/2006/relationships/hyperlink" Target="https://cdn3.static1-sima-land.com/items/6869727/0/400.jpg?v=1657122766" TargetMode="External"/><Relationship Id="rId29" Type="http://schemas.openxmlformats.org/officeDocument/2006/relationships/hyperlink" Target="https://logia.su/upload/resize_cache/iblock/ac7/159_186_1e01da16f1d0fa08c862643ab8462758c/ac7b96bd9c7444d5195f9675254ab929.png" TargetMode="External"/><Relationship Id="rId24" Type="http://schemas.openxmlformats.org/officeDocument/2006/relationships/hyperlink" Target="https://logia.su/upload/resize_cache/iblock/c35/140_116_19d2ef441407fe99078f8deba73e60d4d/c35fd6856b8ca17d3bb842dd313cb8d2.jpg" TargetMode="External"/><Relationship Id="rId40" Type="http://schemas.openxmlformats.org/officeDocument/2006/relationships/hyperlink" Target="https://logia.su/upload/resize_cache/iblock/fa3/340_340_1e01da16f1d0fa08c862643ab8462758c/fa32cd1f0338084bff4eef865c1eab28.jpg" TargetMode="External"/><Relationship Id="rId45" Type="http://schemas.openxmlformats.org/officeDocument/2006/relationships/hyperlink" Target="https://logia.su/upload/resize_cache/iblock/dc6/340_340_1e01da16f1d0fa08c862643ab8462758c/dc6aa8d096ffbf5da481a1b5ae45f875.jpg" TargetMode="External"/><Relationship Id="rId66" Type="http://schemas.openxmlformats.org/officeDocument/2006/relationships/hyperlink" Target="https://&#1076;&#1086;&#1073;&#1088;&#1086;&#1096;&#1082;&#1086;&#1083;&#1072;.&#1088;&#1092;/images/tovar/stend_bezopasnost_rabot_v_selskom_khozyaystve_big.png" TargetMode="External"/><Relationship Id="rId87" Type="http://schemas.openxmlformats.org/officeDocument/2006/relationships/hyperlink" Target="https://avatars.mds.yandex.net/get-mpic/3749045/img_id8180896320719308967.jpeg/orig" TargetMode="External"/><Relationship Id="rId110" Type="http://schemas.openxmlformats.org/officeDocument/2006/relationships/hyperlink" Target="https://n-72.ru/upload/resize_cache/iblock/9d8/400_400_140cd750bba9870f18aada2478b24840a/9d8de1a9f1cfefc52d8adbf3997dc2d7.jpg" TargetMode="External"/><Relationship Id="rId115" Type="http://schemas.openxmlformats.org/officeDocument/2006/relationships/hyperlink" Target="https://n-72.ru/upload/resize_cache/iblock/b39/400_400_140cd750bba9870f18aada2478b24840a/b39d3f4ab1ebcae1a555f7aa72ba666f.jpg" TargetMode="External"/><Relationship Id="rId131" Type="http://schemas.openxmlformats.org/officeDocument/2006/relationships/hyperlink" Target="https://n-72.ru/upload/resize_cache/iblock/103/400_400_140cd750bba9870f18aada2478b24840a/mos0okj7cob5nqxz80dmfalj0g35owel.jpg" TargetMode="External"/><Relationship Id="rId61" Type="http://schemas.openxmlformats.org/officeDocument/2006/relationships/hyperlink" Target="https://&#1076;&#1086;&#1073;&#1088;&#1086;&#1096;&#1082;&#1086;&#1083;&#1072;.&#1088;&#1092;/images/tovar/model_cvetok_gorokha_big.jpg" TargetMode="External"/><Relationship Id="rId82" Type="http://schemas.openxmlformats.org/officeDocument/2006/relationships/hyperlink" Target="https://&#1076;&#1086;&#1073;&#1088;&#1086;&#1096;&#1082;&#1086;&#1083;&#1072;.&#1088;&#1092;/images/tovar/svetodiodnyy_svetilnik_dlya_rasteniy_big.jpg" TargetMode="External"/><Relationship Id="rId19" Type="http://schemas.openxmlformats.org/officeDocument/2006/relationships/hyperlink" Target="https://n-72.ru/catalog/?q%20%20%20%20%20%20%20%20%20%20%20%20%20%20%20%20%20%20%20%20%20%20%20%20%20%20%20%20%20%20%20%20%20%20%20%20%20%20%20%20%20%20%20%20%20%20%20%20%20%20%20%20%20%20%20%20%20%20%20%20%20%20%20%20%20%20%20%20%20%20%20%20%20%20&#1040;&#1088;&#1090;&#1080;&#1082;&#1091;&#1083;:%20dos-007&#1056;&#1072;&#1079;&#1084;&#1077;&#1088;&#1099;:&#160;100&#1093;150%20&#1089;&#1084;.&#160;&#1052;&#1072;&#1090;&#1077;&#1088;&#1080;&#1072;&#1083;:&#160;&#1084;&#1077;&#1090;&#1072;&#1083;&#1083;,%20&#1087;&#1086;&#1083;&#1080;&#1084;&#1077;&#1088;&#1085;&#1086;&#1077;%20&#1087;&#1086;&#1082;&#1088;&#1099;&#1090;&#1080;&#1077;,%20&#1087;&#1083;&#1072;&#1089;&#1090;&#1080;&#1082;.&#160;&#1062;&#1074;&#1077;&#1090;%20&#1084;&#1072;&#1075;&#1085;&#1080;&#1090;&#1085;&#1086;-&#1084;&#1072;&#1088;&#1082;&#1077;&#1088;&#1085;&#1086;&#1081;%20&#1087;&#1086;&#1074;&#1077;&#1088;&#1093;&#1085;&#1086;&#1089;&#1090;&#1080;:&#160;&#1073;&#1077;&#1083;&#1099;&#1081;.&#160;&#1062;&#1074;&#1077;&#1090;%20&#1082;&#1072;&#1088;&#1082;&#1072;&#1089;&#1072;:&#160;&#1089;&#1077;&#1088;&#1099;&#1081;.&#160;" TargetMode="External"/><Relationship Id="rId14" Type="http://schemas.openxmlformats.org/officeDocument/2006/relationships/hyperlink" Target="https://cdn3.static1-sima-land.com/items/1199357/0/400.jpg?v=0" TargetMode="External"/><Relationship Id="rId30" Type="http://schemas.openxmlformats.org/officeDocument/2006/relationships/hyperlink" Target="https://logia.su/upload/resize_cache/iblock/2c1/340_340_1e01da16f1d0fa08c862643ab8462758c/2c1ba6104d495ff05ea706ccea7adefa.jpg" TargetMode="External"/><Relationship Id="rId35" Type="http://schemas.openxmlformats.org/officeDocument/2006/relationships/hyperlink" Target="https://logia.su/upload/resize_cache/iblock/faf/340_340_1e01da16f1d0fa08c862643ab8462758c/faf581c60a49add40dac1c2187a78133.jpg" TargetMode="External"/><Relationship Id="rId56" Type="http://schemas.openxmlformats.org/officeDocument/2006/relationships/hyperlink" Target="https://logia.su/upload/resize_cache/iblock/6ef/340_340_1e01da16f1d0fa08c862643ab8462758c/6efb07ba1ad63eb64dc8c7edbd4316c9.jpg" TargetMode="External"/><Relationship Id="rId77" Type="http://schemas.openxmlformats.org/officeDocument/2006/relationships/hyperlink" Target="https://cdn3.static1-sima-land.com/items/7065473/0/400.jpg?v=1668149438" TargetMode="External"/><Relationship Id="rId100" Type="http://schemas.openxmlformats.org/officeDocument/2006/relationships/hyperlink" Target="https://n-72.ru/catalog/" TargetMode="External"/><Relationship Id="rId105" Type="http://schemas.openxmlformats.org/officeDocument/2006/relationships/hyperlink" Target="https://td-shkola.ru/catalog/kabinet-logopeda/boks-dlya-zamachivaniya-logopedicheskikh-zondov/" TargetMode="External"/><Relationship Id="rId126" Type="http://schemas.openxmlformats.org/officeDocument/2006/relationships/hyperlink" Target="https://r-komplekt.ru/catalog/stoly_tsentralnye/stol_prizvodstvennyy_finist_spl_1400kh600kh860/" TargetMode="External"/><Relationship Id="rId8" Type="http://schemas.openxmlformats.org/officeDocument/2006/relationships/hyperlink" Target="https://&#1076;&#1086;&#1073;&#1088;&#1086;&#1096;&#1082;&#1086;&#1083;&#1072;.&#1088;&#1092;/images/tovar/komplekt_plakatov_kulinariya_big.jpg" TargetMode="External"/><Relationship Id="rId51" Type="http://schemas.openxmlformats.org/officeDocument/2006/relationships/hyperlink" Target="https://logia.su/upload/resize_cache/iblock/64e/340_340_1e01da16f1d0fa08c862643ab8462758c/64e9d8373c4a6695f3219acf0523fdf7.jpg" TargetMode="External"/><Relationship Id="rId72" Type="http://schemas.openxmlformats.org/officeDocument/2006/relationships/hyperlink" Target="https://uchebnoe-oborudovanie.com/pictures/product/middle/10194_middle.jpg" TargetMode="External"/><Relationship Id="rId93" Type="http://schemas.openxmlformats.org/officeDocument/2006/relationships/hyperlink" Target="https://avatars.mds.yandex.net/get-mpic/5254781/img_id3039051721868600398.jpeg/orig" TargetMode="External"/><Relationship Id="rId98" Type="http://schemas.openxmlformats.org/officeDocument/2006/relationships/hyperlink" Target="https://n-72.ru/catalog/product/stellazh_metallicheskiy_2000kh1000kh300_400_500_600_mm_98088.html" TargetMode="External"/><Relationship Id="rId121" Type="http://schemas.openxmlformats.org/officeDocument/2006/relationships/hyperlink" Target="https://n-72.ru/catalog/product/mfu_lazernoe_hp_laser_137fnw_4_v_1_a4_20_str_min_10000_str_mes_apd_wi_fi_setevaya_karta_4zb84a.html" TargetMode="External"/><Relationship Id="rId3" Type="http://schemas.openxmlformats.org/officeDocument/2006/relationships/hyperlink" Target="https://cdn3.static1-sima-land.com/items/2888428/0/400.jpg?v=1654175354" TargetMode="External"/><Relationship Id="rId25" Type="http://schemas.openxmlformats.org/officeDocument/2006/relationships/hyperlink" Target="https://logia.su/upload/resize_cache/iblock/693/340_340_1e01da16f1d0fa08c862643ab8462758c/693164ca8e0e66f5758930a6fcaf8ebc.jpg" TargetMode="External"/><Relationship Id="rId46" Type="http://schemas.openxmlformats.org/officeDocument/2006/relationships/hyperlink" Target="https://logia.su/upload/resize_cache/iblock/08d/340_340_1e01da16f1d0fa08c862643ab8462758c/08dcff2baa09efca33811003c9830560.jpg" TargetMode="External"/><Relationship Id="rId67" Type="http://schemas.openxmlformats.org/officeDocument/2006/relationships/hyperlink" Target="https://&#1076;&#1086;&#1073;&#1088;&#1086;&#1096;&#1082;&#1086;&#1083;&#1072;.&#1088;&#1092;/images/tovar/spektr_dlya_rassady_i_cveteniya_big.jpg" TargetMode="External"/><Relationship Id="rId116" Type="http://schemas.openxmlformats.org/officeDocument/2006/relationships/hyperlink" Target="https://educube.ru/products/noutbuk/" TargetMode="External"/><Relationship Id="rId20" Type="http://schemas.openxmlformats.org/officeDocument/2006/relationships/hyperlink" Target="https://cdn3.static1-sima-land.com/items/6421108/4/400.jpg?v=1638418393" TargetMode="External"/><Relationship Id="rId41" Type="http://schemas.openxmlformats.org/officeDocument/2006/relationships/hyperlink" Target="https://logia.su/upload/resize_cache/iblock/c12/340_340_1e01da16f1d0fa08c862643ab8462758c/c12afb7f5ee1f458240eb10336fa49c2.jpg" TargetMode="External"/><Relationship Id="rId62" Type="http://schemas.openxmlformats.org/officeDocument/2006/relationships/hyperlink" Target="https://&#1076;&#1086;&#1073;&#1088;&#1086;&#1096;&#1082;&#1086;&#1083;&#1072;.&#1088;&#1092;/images/tovar/model_cvetok_kartofelya_big.jpg" TargetMode="External"/><Relationship Id="rId83" Type="http://schemas.openxmlformats.org/officeDocument/2006/relationships/hyperlink" Target="https://avatars.mds.yandex.net/get-marketpic/7630814/picf2248dd97184a575245c6fdd8f259f4d/orig" TargetMode="External"/><Relationship Id="rId88" Type="http://schemas.openxmlformats.org/officeDocument/2006/relationships/hyperlink" Target="https://avatars.mds.yandex.net/get-mpic/7726747/img_id7202322810488599894.jpeg/orig" TargetMode="External"/><Relationship Id="rId111" Type="http://schemas.openxmlformats.org/officeDocument/2006/relationships/hyperlink" Target="https://n-72.ru/upload/resize_cache/iblock/61b/400_400_140cd750bba9870f18aada2478b24840a/61b39c6fb9a362f061f9feb82b04cfa3.jpg" TargetMode="External"/><Relationship Id="rId132" Type="http://schemas.openxmlformats.org/officeDocument/2006/relationships/hyperlink" Target="http://inter-plus-ek.ru/index.php?id=28670" TargetMode="External"/><Relationship Id="rId15" Type="http://schemas.openxmlformats.org/officeDocument/2006/relationships/hyperlink" Target="https://cdn3.static1-sima-land.com/items/7012188/0/400.jpg?v=1665496152" TargetMode="External"/><Relationship Id="rId36" Type="http://schemas.openxmlformats.org/officeDocument/2006/relationships/hyperlink" Target="https://logia.su/upload/resize_cache/iblock/0d3/340_340_1e01da16f1d0fa08c862643ab8462758c/0d33c3a16c774f1724d9788fdb433876.jpg" TargetMode="External"/><Relationship Id="rId57" Type="http://schemas.openxmlformats.org/officeDocument/2006/relationships/hyperlink" Target="https://&#1076;&#1086;&#1073;&#1088;&#1086;&#1096;&#1082;&#1086;&#1083;&#1072;.&#1088;&#1092;/images/tovar/kollekciya_plody_selskokhozyaystvennykh_rasteniy_big.jpg" TargetMode="External"/><Relationship Id="rId106" Type="http://schemas.openxmlformats.org/officeDocument/2006/relationships/hyperlink" Target="https://logopedbook.ru/product/kvartsevyj-sterilizator/" TargetMode="External"/><Relationship Id="rId127" Type="http://schemas.openxmlformats.org/officeDocument/2006/relationships/hyperlink" Target="https://n-72.ru/catalog/product/stellazh_s_2_vstavkami_8_yacheek.html" TargetMode="External"/><Relationship Id="rId10" Type="http://schemas.openxmlformats.org/officeDocument/2006/relationships/hyperlink" Target="https://n-72.ru/upload/resize_cache/iblock/a5f/400_400_140cd750bba9870f18aada2478b24840a/o66g3n3by4a35i861ng2053x48ikxqd5.jpg" TargetMode="External"/><Relationship Id="rId31" Type="http://schemas.openxmlformats.org/officeDocument/2006/relationships/hyperlink" Target="https://logia.su/upload/resize_cache/iblock/498/340_340_1e01da16f1d0fa08c862643ab8462758c/49858724876cba0999ea1fe3bec85e0d.jpg" TargetMode="External"/><Relationship Id="rId52" Type="http://schemas.openxmlformats.org/officeDocument/2006/relationships/hyperlink" Target="https://logia.su/upload/resize_cache/iblock/cc9/340_340_1e01da16f1d0fa08c862643ab8462758c/cc9f08858f26bf5ef4318d360d56d52e.jpg" TargetMode="External"/><Relationship Id="rId73" Type="http://schemas.openxmlformats.org/officeDocument/2006/relationships/hyperlink" Target="https://uchebnoe-oborudovanie.com/pictures/product/middle/13522_middle.jpg" TargetMode="External"/><Relationship Id="rId78" Type="http://schemas.openxmlformats.org/officeDocument/2006/relationships/hyperlink" Target="https://sebeleff.ru/upload/resize_cache/iblock/c69/500_450_1/c69312656494975c478852574d1298bd.jpg" TargetMode="External"/><Relationship Id="rId94" Type="http://schemas.openxmlformats.org/officeDocument/2006/relationships/hyperlink" Target="https://avatars.mds.yandex.net/get-mpic/3927509/img_id7000437600984719976.png/orig" TargetMode="External"/><Relationship Id="rId99" Type="http://schemas.openxmlformats.org/officeDocument/2006/relationships/hyperlink" Target="https://n-72.ru/upload/iblock/fc5/6txfd7eyrdgfb3mwi3k8mgxll3zq218j.jpg" TargetMode="External"/><Relationship Id="rId101" Type="http://schemas.openxmlformats.org/officeDocument/2006/relationships/hyperlink" Target="https://test-psy.ru/catalogue/" TargetMode="External"/><Relationship Id="rId122" Type="http://schemas.openxmlformats.org/officeDocument/2006/relationships/hyperlink" Target="https://n-72.ru/catalog/product/setevoy_filtr_sonnen_u_365_6_rozetok_s_zazemleniem_vyklyuchatel_10_a_5_m_belyy_511427.html" TargetMode="External"/><Relationship Id="rId4" Type="http://schemas.openxmlformats.org/officeDocument/2006/relationships/hyperlink" Target="https://cdn3.static1-sima-land.com/items/6985717/0/400.jpg?v=1663567940" TargetMode="External"/><Relationship Id="rId9" Type="http://schemas.openxmlformats.org/officeDocument/2006/relationships/hyperlink" Target="https://n-72.ru/upload/resize_cache/iblock/7c9/400_400_140cd750bba9870f18aada2478b24840a/nosr0seb7yazzuf6mqr5u1ah0smxk3b0.png" TargetMode="External"/><Relationship Id="rId26" Type="http://schemas.openxmlformats.org/officeDocument/2006/relationships/hyperlink" Target="https://logia.su/upload/resize_cache/iblock/a04/287_287_1e01da16f1d0fa08c862643ab8462758c/a04745febe0197e060bfd308af810cd9.png" TargetMode="External"/><Relationship Id="rId47" Type="http://schemas.openxmlformats.org/officeDocument/2006/relationships/hyperlink" Target="https://logia.su/upload/resize_cache/iblock/5b3/340_340_1e01da16f1d0fa08c862643ab8462758c/5b3648f6cd34f5b20a9e7e81ddd3bfc4.jpg" TargetMode="External"/><Relationship Id="rId68" Type="http://schemas.openxmlformats.org/officeDocument/2006/relationships/hyperlink" Target="https://&#1076;&#1086;&#1073;&#1088;&#1086;&#1096;&#1082;&#1086;&#1083;&#1072;.&#1088;&#1092;/images/tovar/stellazh_dlya_rasteniy_s_podsvetkoy_big.jpg" TargetMode="External"/><Relationship Id="rId89" Type="http://schemas.openxmlformats.org/officeDocument/2006/relationships/hyperlink" Target="https://avatars.mds.yandex.net/get-mpic/5236248/img_id2528169525650259495.jpeg/orig" TargetMode="External"/><Relationship Id="rId112" Type="http://schemas.openxmlformats.org/officeDocument/2006/relationships/hyperlink" Target="https://n-72.ru/upload/resize_cache/iblock/657/400_400_140cd750bba9870f18aada2478b24840a/657be183e02d7c68dd5ea1fb058288f3.jpg" TargetMode="External"/><Relationship Id="rId133" Type="http://schemas.openxmlformats.org/officeDocument/2006/relationships/hyperlink" Target="https://n-72.ru/upload/resize_cache/iblock/fcb/400_400_140cd750bba9870f18aada2478b24840a/66o9ndc4ap3sh50d7wafhebsw284c60c.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8" workbookViewId="0">
      <selection activeCell="C20" sqref="C20"/>
    </sheetView>
  </sheetViews>
  <sheetFormatPr defaultColWidth="8.88671875" defaultRowHeight="14.4" x14ac:dyDescent="0.3"/>
  <cols>
    <col min="2" max="2" width="91.44140625" customWidth="1"/>
    <col min="3" max="3" width="27" customWidth="1"/>
    <col min="4" max="4" width="15.109375" customWidth="1"/>
  </cols>
  <sheetData>
    <row r="1" spans="1:6" x14ac:dyDescent="0.3">
      <c r="F1" s="3" t="s">
        <v>14</v>
      </c>
    </row>
    <row r="3" spans="1:6" x14ac:dyDescent="0.3">
      <c r="F3" s="7" t="s">
        <v>15</v>
      </c>
    </row>
    <row r="6" spans="1:6" x14ac:dyDescent="0.3">
      <c r="A6" t="s">
        <v>16</v>
      </c>
    </row>
    <row r="7" spans="1:6" ht="61.5" customHeight="1" x14ac:dyDescent="0.3">
      <c r="A7" s="68" t="s">
        <v>371</v>
      </c>
      <c r="B7" s="68"/>
      <c r="C7" s="68"/>
      <c r="D7" s="68"/>
      <c r="E7" s="68"/>
      <c r="F7" s="68"/>
    </row>
    <row r="9" spans="1:6" ht="42" customHeight="1" x14ac:dyDescent="0.3">
      <c r="A9" s="68" t="s">
        <v>17</v>
      </c>
      <c r="B9" s="68"/>
      <c r="C9" s="68"/>
      <c r="D9" s="68"/>
      <c r="E9" s="68"/>
      <c r="F9" s="68"/>
    </row>
    <row r="10" spans="1:6" ht="14.1" customHeight="1" x14ac:dyDescent="0.3">
      <c r="A10" s="68" t="s">
        <v>18</v>
      </c>
      <c r="B10" s="68"/>
      <c r="C10" s="68"/>
      <c r="D10" s="68"/>
      <c r="E10" s="68"/>
      <c r="F10" s="68"/>
    </row>
    <row r="11" spans="1:6" x14ac:dyDescent="0.3">
      <c r="A11" s="69" t="s">
        <v>372</v>
      </c>
      <c r="B11" s="69"/>
      <c r="C11" s="69"/>
      <c r="D11" s="69"/>
      <c r="E11" s="69"/>
      <c r="F11" s="69"/>
    </row>
    <row r="14" spans="1:6" x14ac:dyDescent="0.3">
      <c r="A14" s="3" t="s">
        <v>19</v>
      </c>
    </row>
    <row r="16" spans="1:6" s="9" customFormat="1" x14ac:dyDescent="0.3">
      <c r="A16" s="8" t="s">
        <v>20</v>
      </c>
      <c r="B16" s="8" t="s">
        <v>21</v>
      </c>
      <c r="C16" s="8" t="s">
        <v>10</v>
      </c>
    </row>
    <row r="17" spans="1:3" s="11" customFormat="1" x14ac:dyDescent="0.3">
      <c r="A17" s="1">
        <v>1</v>
      </c>
      <c r="B17" s="10" t="s">
        <v>22</v>
      </c>
      <c r="C17" s="15">
        <v>2956721</v>
      </c>
    </row>
    <row r="18" spans="1:3" s="11" customFormat="1" x14ac:dyDescent="0.3">
      <c r="A18" s="1">
        <v>2</v>
      </c>
      <c r="B18" s="10" t="s">
        <v>23</v>
      </c>
      <c r="C18" s="15">
        <v>370025</v>
      </c>
    </row>
    <row r="19" spans="1:3" s="11" customFormat="1" x14ac:dyDescent="0.3">
      <c r="A19" s="1">
        <v>3</v>
      </c>
      <c r="B19" s="10" t="s">
        <v>24</v>
      </c>
      <c r="C19" s="15">
        <v>4119579</v>
      </c>
    </row>
    <row r="20" spans="1:3" x14ac:dyDescent="0.3">
      <c r="A20" s="4" t="s">
        <v>25</v>
      </c>
      <c r="B20" s="12"/>
      <c r="C20" s="13">
        <f>SUM(C17:C19)</f>
        <v>7446325</v>
      </c>
    </row>
    <row r="22" spans="1:3" s="14" customFormat="1" x14ac:dyDescent="0.3">
      <c r="A22" s="14" t="s">
        <v>26</v>
      </c>
    </row>
    <row r="26" spans="1:3" x14ac:dyDescent="0.3">
      <c r="A26" s="3" t="s">
        <v>27</v>
      </c>
    </row>
    <row r="27" spans="1:3" x14ac:dyDescent="0.3">
      <c r="A27" t="s">
        <v>28</v>
      </c>
    </row>
    <row r="28" spans="1:3" x14ac:dyDescent="0.3">
      <c r="A28" s="3" t="s">
        <v>29</v>
      </c>
    </row>
    <row r="29" spans="1:3" x14ac:dyDescent="0.3">
      <c r="A29" t="s">
        <v>28</v>
      </c>
    </row>
    <row r="30" spans="1:3" x14ac:dyDescent="0.3">
      <c r="A30" s="3" t="s">
        <v>30</v>
      </c>
    </row>
  </sheetData>
  <mergeCells count="4">
    <mergeCell ref="A7:F7"/>
    <mergeCell ref="A9:F9"/>
    <mergeCell ref="A10:F10"/>
    <mergeCell ref="A11:F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2"/>
  <sheetViews>
    <sheetView tabSelected="1" topLeftCell="A168" zoomScale="79" zoomScaleNormal="79" workbookViewId="0">
      <selection activeCell="C168" sqref="C168"/>
    </sheetView>
  </sheetViews>
  <sheetFormatPr defaultColWidth="8.88671875" defaultRowHeight="14.4" x14ac:dyDescent="0.3"/>
  <cols>
    <col min="1" max="1" width="6" style="2" customWidth="1"/>
    <col min="2" max="2" width="10.88671875" customWidth="1"/>
    <col min="3" max="3" width="23.109375" customWidth="1"/>
    <col min="4" max="4" width="28.6640625" customWidth="1"/>
    <col min="5" max="5" width="21.44140625" customWidth="1"/>
    <col min="6" max="6" width="84.88671875" customWidth="1"/>
    <col min="7" max="7" width="20.109375" customWidth="1"/>
    <col min="8" max="8" width="10.6640625" customWidth="1"/>
    <col min="10" max="10" width="13.44140625" customWidth="1"/>
    <col min="11" max="11" width="12.33203125" customWidth="1"/>
    <col min="12" max="12" width="42.44140625" customWidth="1"/>
    <col min="13" max="13" width="9.109375" style="35"/>
  </cols>
  <sheetData>
    <row r="1" spans="1:13" s="6" customFormat="1" ht="43.2" x14ac:dyDescent="0.3">
      <c r="A1" s="16" t="s">
        <v>0</v>
      </c>
      <c r="B1" s="16" t="s">
        <v>1</v>
      </c>
      <c r="C1" s="16" t="s">
        <v>2</v>
      </c>
      <c r="D1" s="16" t="s">
        <v>3</v>
      </c>
      <c r="E1" s="16" t="s">
        <v>4</v>
      </c>
      <c r="F1" s="16" t="s">
        <v>5</v>
      </c>
      <c r="G1" s="16" t="s">
        <v>6</v>
      </c>
      <c r="H1" s="16" t="s">
        <v>7</v>
      </c>
      <c r="I1" s="16" t="s">
        <v>8</v>
      </c>
      <c r="J1" s="16" t="s">
        <v>9</v>
      </c>
      <c r="K1" s="16" t="s">
        <v>10</v>
      </c>
      <c r="L1" s="16" t="s">
        <v>11</v>
      </c>
      <c r="M1" s="31"/>
    </row>
    <row r="2" spans="1:13" s="6" customFormat="1" x14ac:dyDescent="0.3">
      <c r="A2" s="17"/>
      <c r="B2" s="18"/>
      <c r="C2" s="18"/>
      <c r="D2" s="18"/>
      <c r="E2" s="18" t="s">
        <v>302</v>
      </c>
      <c r="F2" s="18"/>
      <c r="G2" s="18"/>
      <c r="H2" s="18"/>
      <c r="I2" s="18"/>
      <c r="J2" s="18"/>
      <c r="K2" s="18"/>
      <c r="L2" s="19"/>
      <c r="M2" s="31"/>
    </row>
    <row r="3" spans="1:13" s="6" customFormat="1" x14ac:dyDescent="0.3">
      <c r="A3" s="22" t="s">
        <v>32</v>
      </c>
      <c r="B3" s="23"/>
      <c r="C3" s="23"/>
      <c r="D3" s="23"/>
      <c r="E3" s="24"/>
      <c r="F3" s="20"/>
      <c r="G3" s="21"/>
      <c r="H3" s="21"/>
      <c r="I3" s="21"/>
      <c r="J3" s="21"/>
      <c r="K3" s="21"/>
      <c r="L3" s="21"/>
      <c r="M3" s="31"/>
    </row>
    <row r="4" spans="1:13" s="44" customFormat="1" ht="228" customHeight="1" x14ac:dyDescent="0.3">
      <c r="A4" s="26">
        <v>1</v>
      </c>
      <c r="B4" s="26"/>
      <c r="C4" s="28" t="s">
        <v>261</v>
      </c>
      <c r="D4" s="28" t="s">
        <v>173</v>
      </c>
      <c r="E4" s="43" t="s">
        <v>111</v>
      </c>
      <c r="F4" s="43" t="s">
        <v>448</v>
      </c>
      <c r="G4" s="27" t="s">
        <v>446</v>
      </c>
      <c r="H4" s="27" t="s">
        <v>37</v>
      </c>
      <c r="I4" s="43">
        <v>2</v>
      </c>
      <c r="J4" s="43">
        <v>4234</v>
      </c>
      <c r="K4" s="27">
        <f>I4*J4</f>
        <v>8468</v>
      </c>
      <c r="L4" s="39" t="s">
        <v>447</v>
      </c>
      <c r="M4" s="31"/>
    </row>
    <row r="5" spans="1:13" s="44" customFormat="1" ht="60" customHeight="1" x14ac:dyDescent="0.3">
      <c r="A5" s="27">
        <v>2</v>
      </c>
      <c r="B5" s="26"/>
      <c r="C5" s="45" t="s">
        <v>97</v>
      </c>
      <c r="D5" s="45" t="s">
        <v>173</v>
      </c>
      <c r="E5" s="27" t="s">
        <v>498</v>
      </c>
      <c r="F5" s="43" t="s">
        <v>628</v>
      </c>
      <c r="G5" s="27"/>
      <c r="H5" s="27" t="s">
        <v>37</v>
      </c>
      <c r="I5" s="27">
        <v>1</v>
      </c>
      <c r="J5" s="43">
        <v>4280</v>
      </c>
      <c r="K5" s="43">
        <f>I5*J5</f>
        <v>4280</v>
      </c>
      <c r="L5" s="39" t="s">
        <v>497</v>
      </c>
      <c r="M5" s="31"/>
    </row>
    <row r="6" spans="1:13" s="44" customFormat="1" ht="259.2" x14ac:dyDescent="0.3">
      <c r="A6" s="27">
        <v>3</v>
      </c>
      <c r="B6" s="26"/>
      <c r="C6" s="45" t="s">
        <v>97</v>
      </c>
      <c r="D6" s="45" t="s">
        <v>173</v>
      </c>
      <c r="E6" s="27" t="s">
        <v>97</v>
      </c>
      <c r="F6" s="43" t="s">
        <v>450</v>
      </c>
      <c r="G6" s="27" t="s">
        <v>245</v>
      </c>
      <c r="H6" s="27" t="s">
        <v>37</v>
      </c>
      <c r="I6" s="27">
        <v>1</v>
      </c>
      <c r="J6" s="43">
        <v>1704</v>
      </c>
      <c r="K6" s="43">
        <f t="shared" ref="K6:K30" si="0">I6*J6</f>
        <v>1704</v>
      </c>
      <c r="L6" s="39" t="s">
        <v>449</v>
      </c>
      <c r="M6" s="31"/>
    </row>
    <row r="7" spans="1:13" s="44" customFormat="1" ht="43.2" x14ac:dyDescent="0.3">
      <c r="A7" s="27">
        <v>4</v>
      </c>
      <c r="B7" s="26"/>
      <c r="C7" s="28" t="s">
        <v>98</v>
      </c>
      <c r="D7" s="28" t="s">
        <v>173</v>
      </c>
      <c r="E7" s="43" t="s">
        <v>98</v>
      </c>
      <c r="F7" s="43" t="s">
        <v>246</v>
      </c>
      <c r="G7" s="27" t="s">
        <v>451</v>
      </c>
      <c r="H7" s="27" t="s">
        <v>37</v>
      </c>
      <c r="I7" s="27">
        <v>1</v>
      </c>
      <c r="J7" s="43">
        <v>3115</v>
      </c>
      <c r="K7" s="43">
        <f t="shared" si="0"/>
        <v>3115</v>
      </c>
      <c r="L7" s="39" t="s">
        <v>452</v>
      </c>
      <c r="M7" s="31"/>
    </row>
    <row r="8" spans="1:13" s="44" customFormat="1" ht="43.2" x14ac:dyDescent="0.3">
      <c r="A8" s="27">
        <v>5</v>
      </c>
      <c r="B8" s="26"/>
      <c r="C8" s="28" t="s">
        <v>99</v>
      </c>
      <c r="D8" s="28" t="s">
        <v>101</v>
      </c>
      <c r="E8" s="43" t="s">
        <v>99</v>
      </c>
      <c r="F8" s="43" t="s">
        <v>427</v>
      </c>
      <c r="G8" s="27"/>
      <c r="H8" s="27" t="s">
        <v>37</v>
      </c>
      <c r="I8" s="27">
        <v>1</v>
      </c>
      <c r="J8" s="43">
        <v>4866</v>
      </c>
      <c r="K8" s="43">
        <f t="shared" si="0"/>
        <v>4866</v>
      </c>
      <c r="L8" s="39" t="s">
        <v>428</v>
      </c>
      <c r="M8" s="31"/>
    </row>
    <row r="9" spans="1:13" s="44" customFormat="1" ht="43.2" x14ac:dyDescent="0.3">
      <c r="A9" s="27">
        <v>6</v>
      </c>
      <c r="B9" s="26"/>
      <c r="C9" s="28" t="s">
        <v>100</v>
      </c>
      <c r="D9" s="28" t="s">
        <v>254</v>
      </c>
      <c r="E9" s="43" t="s">
        <v>100</v>
      </c>
      <c r="F9" s="43" t="s">
        <v>499</v>
      </c>
      <c r="G9" s="27"/>
      <c r="H9" s="27" t="s">
        <v>37</v>
      </c>
      <c r="I9" s="27">
        <v>1</v>
      </c>
      <c r="J9" s="43">
        <v>29240</v>
      </c>
      <c r="K9" s="43">
        <f t="shared" si="0"/>
        <v>29240</v>
      </c>
      <c r="L9" s="39" t="s">
        <v>491</v>
      </c>
      <c r="M9" s="31"/>
    </row>
    <row r="10" spans="1:13" s="44" customFormat="1" ht="316.8" x14ac:dyDescent="0.3">
      <c r="A10" s="27">
        <v>7</v>
      </c>
      <c r="B10" s="26"/>
      <c r="C10" s="28" t="s">
        <v>102</v>
      </c>
      <c r="D10" s="28" t="s">
        <v>255</v>
      </c>
      <c r="E10" s="43" t="s">
        <v>102</v>
      </c>
      <c r="F10" s="43" t="s">
        <v>418</v>
      </c>
      <c r="G10" s="27" t="s">
        <v>247</v>
      </c>
      <c r="H10" s="27" t="s">
        <v>37</v>
      </c>
      <c r="I10" s="43">
        <v>3</v>
      </c>
      <c r="J10" s="43">
        <v>31689</v>
      </c>
      <c r="K10" s="43">
        <f t="shared" si="0"/>
        <v>95067</v>
      </c>
      <c r="L10" s="39" t="s">
        <v>419</v>
      </c>
      <c r="M10" s="31"/>
    </row>
    <row r="11" spans="1:13" s="44" customFormat="1" ht="259.2" x14ac:dyDescent="0.3">
      <c r="A11" s="27">
        <v>8</v>
      </c>
      <c r="B11" s="26"/>
      <c r="C11" s="28" t="s">
        <v>102</v>
      </c>
      <c r="D11" s="28" t="s">
        <v>255</v>
      </c>
      <c r="E11" s="43" t="s">
        <v>102</v>
      </c>
      <c r="F11" s="43" t="s">
        <v>420</v>
      </c>
      <c r="G11" s="27" t="s">
        <v>248</v>
      </c>
      <c r="H11" s="27" t="s">
        <v>37</v>
      </c>
      <c r="I11" s="43">
        <v>3</v>
      </c>
      <c r="J11" s="43">
        <v>16647</v>
      </c>
      <c r="K11" s="43">
        <f t="shared" si="0"/>
        <v>49941</v>
      </c>
      <c r="L11" s="39" t="s">
        <v>421</v>
      </c>
      <c r="M11" s="31"/>
    </row>
    <row r="12" spans="1:13" s="44" customFormat="1" ht="172.8" x14ac:dyDescent="0.3">
      <c r="A12" s="27">
        <v>9</v>
      </c>
      <c r="B12" s="26"/>
      <c r="C12" s="28" t="s">
        <v>102</v>
      </c>
      <c r="D12" s="28" t="s">
        <v>255</v>
      </c>
      <c r="E12" s="43" t="s">
        <v>500</v>
      </c>
      <c r="F12" s="43" t="s">
        <v>489</v>
      </c>
      <c r="G12" s="27"/>
      <c r="H12" s="27" t="s">
        <v>37</v>
      </c>
      <c r="I12" s="43">
        <v>1</v>
      </c>
      <c r="J12" s="43">
        <v>17340</v>
      </c>
      <c r="K12" s="43">
        <f>I12*J12</f>
        <v>17340</v>
      </c>
      <c r="L12" s="39" t="s">
        <v>490</v>
      </c>
      <c r="M12" s="31"/>
    </row>
    <row r="13" spans="1:13" s="44" customFormat="1" ht="409.6" x14ac:dyDescent="0.3">
      <c r="A13" s="27">
        <v>10</v>
      </c>
      <c r="B13" s="26"/>
      <c r="C13" s="28" t="s">
        <v>103</v>
      </c>
      <c r="D13" s="28" t="s">
        <v>173</v>
      </c>
      <c r="E13" s="43" t="s">
        <v>103</v>
      </c>
      <c r="F13" s="43" t="s">
        <v>423</v>
      </c>
      <c r="G13" s="27" t="s">
        <v>422</v>
      </c>
      <c r="H13" s="27" t="s">
        <v>37</v>
      </c>
      <c r="I13" s="43">
        <v>1</v>
      </c>
      <c r="J13" s="43">
        <v>38191</v>
      </c>
      <c r="K13" s="43">
        <f t="shared" si="0"/>
        <v>38191</v>
      </c>
      <c r="L13" s="39" t="s">
        <v>424</v>
      </c>
      <c r="M13" s="31"/>
    </row>
    <row r="14" spans="1:13" s="44" customFormat="1" ht="244.8" x14ac:dyDescent="0.3">
      <c r="A14" s="27">
        <v>11</v>
      </c>
      <c r="B14" s="26"/>
      <c r="C14" s="28" t="s">
        <v>103</v>
      </c>
      <c r="D14" s="28" t="s">
        <v>173</v>
      </c>
      <c r="E14" s="43" t="s">
        <v>104</v>
      </c>
      <c r="F14" s="43" t="s">
        <v>425</v>
      </c>
      <c r="G14" s="27" t="s">
        <v>249</v>
      </c>
      <c r="H14" s="27" t="s">
        <v>37</v>
      </c>
      <c r="I14" s="43">
        <v>1</v>
      </c>
      <c r="J14" s="43">
        <v>22211</v>
      </c>
      <c r="K14" s="43">
        <f t="shared" si="0"/>
        <v>22211</v>
      </c>
      <c r="L14" s="39" t="s">
        <v>426</v>
      </c>
      <c r="M14" s="31"/>
    </row>
    <row r="15" spans="1:13" s="44" customFormat="1" ht="43.2" x14ac:dyDescent="0.3">
      <c r="A15" s="27">
        <v>12</v>
      </c>
      <c r="B15" s="26"/>
      <c r="C15" s="28" t="s">
        <v>105</v>
      </c>
      <c r="D15" s="28" t="s">
        <v>256</v>
      </c>
      <c r="E15" s="43" t="s">
        <v>105</v>
      </c>
      <c r="F15" s="43" t="s">
        <v>453</v>
      </c>
      <c r="G15" s="27" t="s">
        <v>250</v>
      </c>
      <c r="H15" s="27" t="s">
        <v>37</v>
      </c>
      <c r="I15" s="43">
        <v>3</v>
      </c>
      <c r="J15" s="43">
        <v>319</v>
      </c>
      <c r="K15" s="43">
        <f t="shared" si="0"/>
        <v>957</v>
      </c>
      <c r="L15" s="39" t="s">
        <v>454</v>
      </c>
      <c r="M15" s="31"/>
    </row>
    <row r="16" spans="1:13" s="44" customFormat="1" ht="43.2" x14ac:dyDescent="0.3">
      <c r="A16" s="27">
        <v>13</v>
      </c>
      <c r="B16" s="26"/>
      <c r="C16" s="28" t="s">
        <v>105</v>
      </c>
      <c r="D16" s="28" t="s">
        <v>256</v>
      </c>
      <c r="E16" s="43" t="s">
        <v>105</v>
      </c>
      <c r="F16" s="43" t="s">
        <v>257</v>
      </c>
      <c r="G16" s="27" t="s">
        <v>251</v>
      </c>
      <c r="H16" s="27" t="s">
        <v>37</v>
      </c>
      <c r="I16" s="43">
        <v>10</v>
      </c>
      <c r="J16" s="43">
        <v>231</v>
      </c>
      <c r="K16" s="43">
        <f t="shared" si="0"/>
        <v>2310</v>
      </c>
      <c r="L16" s="39" t="s">
        <v>455</v>
      </c>
      <c r="M16" s="31"/>
    </row>
    <row r="17" spans="1:13" s="44" customFormat="1" ht="43.2" x14ac:dyDescent="0.3">
      <c r="A17" s="27">
        <v>14</v>
      </c>
      <c r="B17" s="26"/>
      <c r="C17" s="28" t="s">
        <v>105</v>
      </c>
      <c r="D17" s="28" t="s">
        <v>256</v>
      </c>
      <c r="E17" s="43" t="s">
        <v>105</v>
      </c>
      <c r="F17" s="43" t="s">
        <v>253</v>
      </c>
      <c r="G17" s="27" t="s">
        <v>252</v>
      </c>
      <c r="H17" s="27" t="s">
        <v>37</v>
      </c>
      <c r="I17" s="43">
        <v>2</v>
      </c>
      <c r="J17" s="43">
        <v>442</v>
      </c>
      <c r="K17" s="43">
        <f t="shared" si="0"/>
        <v>884</v>
      </c>
      <c r="L17" s="39" t="s">
        <v>456</v>
      </c>
      <c r="M17" s="31"/>
    </row>
    <row r="18" spans="1:13" s="44" customFormat="1" ht="57.6" x14ac:dyDescent="0.3">
      <c r="A18" s="27">
        <v>15</v>
      </c>
      <c r="B18" s="26"/>
      <c r="C18" s="28" t="s">
        <v>106</v>
      </c>
      <c r="D18" s="28" t="s">
        <v>173</v>
      </c>
      <c r="E18" s="43" t="s">
        <v>503</v>
      </c>
      <c r="F18" s="43" t="s">
        <v>501</v>
      </c>
      <c r="G18" s="27"/>
      <c r="H18" s="27" t="s">
        <v>37</v>
      </c>
      <c r="I18" s="43">
        <v>1</v>
      </c>
      <c r="J18" s="43">
        <v>15000</v>
      </c>
      <c r="K18" s="43">
        <f t="shared" si="0"/>
        <v>15000</v>
      </c>
      <c r="L18" s="39" t="s">
        <v>502</v>
      </c>
      <c r="M18" s="31"/>
    </row>
    <row r="19" spans="1:13" s="44" customFormat="1" ht="86.4" x14ac:dyDescent="0.3">
      <c r="A19" s="27">
        <v>16</v>
      </c>
      <c r="B19" s="26"/>
      <c r="C19" s="28" t="s">
        <v>107</v>
      </c>
      <c r="D19" s="28" t="s">
        <v>258</v>
      </c>
      <c r="E19" s="43" t="s">
        <v>107</v>
      </c>
      <c r="F19" s="43" t="s">
        <v>457</v>
      </c>
      <c r="G19" s="27"/>
      <c r="H19" s="27" t="s">
        <v>37</v>
      </c>
      <c r="I19" s="43">
        <v>1</v>
      </c>
      <c r="J19" s="43">
        <v>7329</v>
      </c>
      <c r="K19" s="43">
        <f t="shared" si="0"/>
        <v>7329</v>
      </c>
      <c r="L19" s="39" t="s">
        <v>458</v>
      </c>
      <c r="M19" s="31"/>
    </row>
    <row r="20" spans="1:13" s="44" customFormat="1" ht="43.2" x14ac:dyDescent="0.3">
      <c r="A20" s="27">
        <v>17</v>
      </c>
      <c r="B20" s="26"/>
      <c r="C20" s="28" t="s">
        <v>107</v>
      </c>
      <c r="D20" s="28" t="s">
        <v>258</v>
      </c>
      <c r="E20" s="43" t="s">
        <v>107</v>
      </c>
      <c r="F20" s="43" t="s">
        <v>459</v>
      </c>
      <c r="G20" s="27"/>
      <c r="H20" s="27" t="s">
        <v>37</v>
      </c>
      <c r="I20" s="43">
        <v>1</v>
      </c>
      <c r="J20" s="43">
        <v>5520</v>
      </c>
      <c r="K20" s="43">
        <f t="shared" si="0"/>
        <v>5520</v>
      </c>
      <c r="L20" s="39" t="s">
        <v>460</v>
      </c>
      <c r="M20" s="31"/>
    </row>
    <row r="21" spans="1:13" s="44" customFormat="1" ht="72" x14ac:dyDescent="0.3">
      <c r="A21" s="27">
        <v>18</v>
      </c>
      <c r="B21" s="26"/>
      <c r="C21" s="28" t="s">
        <v>259</v>
      </c>
      <c r="D21" s="28" t="s">
        <v>173</v>
      </c>
      <c r="E21" s="43" t="s">
        <v>112</v>
      </c>
      <c r="F21" s="43" t="s">
        <v>436</v>
      </c>
      <c r="G21" s="27"/>
      <c r="H21" s="27" t="s">
        <v>51</v>
      </c>
      <c r="I21" s="43">
        <v>1</v>
      </c>
      <c r="J21" s="43">
        <v>1025</v>
      </c>
      <c r="K21" s="43">
        <f t="shared" si="0"/>
        <v>1025</v>
      </c>
      <c r="L21" s="39" t="s">
        <v>435</v>
      </c>
      <c r="M21" s="31"/>
    </row>
    <row r="22" spans="1:13" s="44" customFormat="1" ht="72" x14ac:dyDescent="0.3">
      <c r="A22" s="27">
        <v>19</v>
      </c>
      <c r="B22" s="26"/>
      <c r="C22" s="28" t="s">
        <v>259</v>
      </c>
      <c r="D22" s="28" t="s">
        <v>173</v>
      </c>
      <c r="E22" s="43" t="s">
        <v>113</v>
      </c>
      <c r="F22" s="43" t="s">
        <v>437</v>
      </c>
      <c r="G22" s="27"/>
      <c r="H22" s="27" t="s">
        <v>51</v>
      </c>
      <c r="I22" s="43">
        <v>1</v>
      </c>
      <c r="J22" s="43">
        <v>1025</v>
      </c>
      <c r="K22" s="43">
        <f t="shared" si="0"/>
        <v>1025</v>
      </c>
      <c r="L22" s="39" t="s">
        <v>435</v>
      </c>
      <c r="M22" s="31"/>
    </row>
    <row r="23" spans="1:13" s="44" customFormat="1" ht="72" x14ac:dyDescent="0.3">
      <c r="A23" s="27">
        <v>20</v>
      </c>
      <c r="B23" s="26"/>
      <c r="C23" s="28" t="s">
        <v>259</v>
      </c>
      <c r="D23" s="28" t="s">
        <v>173</v>
      </c>
      <c r="E23" s="43" t="s">
        <v>114</v>
      </c>
      <c r="F23" s="43" t="s">
        <v>438</v>
      </c>
      <c r="G23" s="27"/>
      <c r="H23" s="27" t="s">
        <v>51</v>
      </c>
      <c r="I23" s="43">
        <v>1</v>
      </c>
      <c r="J23" s="43">
        <v>1025</v>
      </c>
      <c r="K23" s="43">
        <f t="shared" si="0"/>
        <v>1025</v>
      </c>
      <c r="L23" s="39" t="s">
        <v>439</v>
      </c>
      <c r="M23" s="31"/>
    </row>
    <row r="24" spans="1:13" s="44" customFormat="1" ht="273.60000000000002" x14ac:dyDescent="0.3">
      <c r="A24" s="27">
        <v>21</v>
      </c>
      <c r="B24" s="26"/>
      <c r="C24" s="28" t="s">
        <v>259</v>
      </c>
      <c r="D24" s="28" t="s">
        <v>173</v>
      </c>
      <c r="E24" s="43" t="s">
        <v>115</v>
      </c>
      <c r="F24" s="43" t="s">
        <v>440</v>
      </c>
      <c r="G24" s="27"/>
      <c r="H24" s="27" t="s">
        <v>51</v>
      </c>
      <c r="I24" s="43">
        <v>1</v>
      </c>
      <c r="J24" s="43">
        <v>1440</v>
      </c>
      <c r="K24" s="43">
        <f t="shared" si="0"/>
        <v>1440</v>
      </c>
      <c r="L24" s="39" t="s">
        <v>441</v>
      </c>
      <c r="M24" s="31"/>
    </row>
    <row r="25" spans="1:13" s="44" customFormat="1" ht="86.4" x14ac:dyDescent="0.3">
      <c r="A25" s="27">
        <v>22</v>
      </c>
      <c r="B25" s="26"/>
      <c r="C25" s="28" t="s">
        <v>259</v>
      </c>
      <c r="D25" s="28" t="s">
        <v>173</v>
      </c>
      <c r="E25" s="43" t="s">
        <v>116</v>
      </c>
      <c r="F25" s="43" t="s">
        <v>442</v>
      </c>
      <c r="G25" s="27"/>
      <c r="H25" s="27" t="s">
        <v>51</v>
      </c>
      <c r="I25" s="43">
        <v>1</v>
      </c>
      <c r="J25" s="43">
        <v>1592</v>
      </c>
      <c r="K25" s="43">
        <f t="shared" si="0"/>
        <v>1592</v>
      </c>
      <c r="L25" s="39" t="s">
        <v>443</v>
      </c>
      <c r="M25" s="31"/>
    </row>
    <row r="26" spans="1:13" s="44" customFormat="1" ht="72" x14ac:dyDescent="0.3">
      <c r="A26" s="27">
        <v>23</v>
      </c>
      <c r="B26" s="26"/>
      <c r="C26" s="28" t="s">
        <v>259</v>
      </c>
      <c r="D26" s="28" t="s">
        <v>173</v>
      </c>
      <c r="E26" s="43" t="s">
        <v>117</v>
      </c>
      <c r="F26" s="43" t="s">
        <v>444</v>
      </c>
      <c r="G26" s="27"/>
      <c r="H26" s="27" t="s">
        <v>51</v>
      </c>
      <c r="I26" s="43">
        <v>1</v>
      </c>
      <c r="J26" s="43">
        <v>1025</v>
      </c>
      <c r="K26" s="43">
        <f t="shared" si="0"/>
        <v>1025</v>
      </c>
      <c r="L26" s="39" t="s">
        <v>445</v>
      </c>
      <c r="M26" s="31"/>
    </row>
    <row r="27" spans="1:13" s="44" customFormat="1" ht="141.75" customHeight="1" x14ac:dyDescent="0.3">
      <c r="A27" s="27">
        <v>24</v>
      </c>
      <c r="B27" s="26"/>
      <c r="C27" s="43" t="s">
        <v>629</v>
      </c>
      <c r="D27" s="26"/>
      <c r="E27" s="43" t="s">
        <v>108</v>
      </c>
      <c r="F27" s="43" t="s">
        <v>118</v>
      </c>
      <c r="G27" s="27"/>
      <c r="H27" s="27" t="s">
        <v>37</v>
      </c>
      <c r="I27" s="43">
        <v>1</v>
      </c>
      <c r="J27" s="43">
        <v>32150</v>
      </c>
      <c r="K27" s="43">
        <f t="shared" si="0"/>
        <v>32150</v>
      </c>
      <c r="L27" s="46" t="s">
        <v>553</v>
      </c>
      <c r="M27" s="47"/>
    </row>
    <row r="28" spans="1:13" s="44" customFormat="1" ht="87" customHeight="1" x14ac:dyDescent="0.3">
      <c r="A28" s="27">
        <v>25</v>
      </c>
      <c r="B28" s="26"/>
      <c r="C28" s="43" t="s">
        <v>260</v>
      </c>
      <c r="D28" s="26"/>
      <c r="E28" s="43" t="s">
        <v>109</v>
      </c>
      <c r="F28" s="43" t="s">
        <v>504</v>
      </c>
      <c r="G28" s="27"/>
      <c r="H28" s="27" t="s">
        <v>37</v>
      </c>
      <c r="I28" s="43">
        <v>1</v>
      </c>
      <c r="J28" s="43">
        <v>7000</v>
      </c>
      <c r="K28" s="43">
        <f t="shared" si="0"/>
        <v>7000</v>
      </c>
      <c r="L28" s="39" t="s">
        <v>505</v>
      </c>
      <c r="M28" s="31"/>
    </row>
    <row r="29" spans="1:13" s="44" customFormat="1" ht="43.2" x14ac:dyDescent="0.3">
      <c r="A29" s="27">
        <v>26</v>
      </c>
      <c r="B29" s="26"/>
      <c r="C29" s="43" t="s">
        <v>630</v>
      </c>
      <c r="D29" s="26"/>
      <c r="E29" s="43" t="s">
        <v>110</v>
      </c>
      <c r="F29" s="43" t="s">
        <v>430</v>
      </c>
      <c r="G29" s="27" t="s">
        <v>431</v>
      </c>
      <c r="H29" s="27" t="s">
        <v>37</v>
      </c>
      <c r="I29" s="43">
        <v>1</v>
      </c>
      <c r="J29" s="43">
        <v>1067</v>
      </c>
      <c r="K29" s="43">
        <f t="shared" si="0"/>
        <v>1067</v>
      </c>
      <c r="L29" s="39" t="s">
        <v>429</v>
      </c>
      <c r="M29" s="31"/>
    </row>
    <row r="30" spans="1:13" s="44" customFormat="1" ht="43.2" x14ac:dyDescent="0.3">
      <c r="A30" s="27">
        <v>27</v>
      </c>
      <c r="B30" s="26"/>
      <c r="C30" s="43" t="s">
        <v>630</v>
      </c>
      <c r="D30" s="26"/>
      <c r="E30" s="43" t="s">
        <v>110</v>
      </c>
      <c r="F30" s="43" t="s">
        <v>433</v>
      </c>
      <c r="G30" s="27" t="s">
        <v>432</v>
      </c>
      <c r="H30" s="27" t="s">
        <v>37</v>
      </c>
      <c r="I30" s="43">
        <v>1</v>
      </c>
      <c r="J30" s="43">
        <v>962</v>
      </c>
      <c r="K30" s="43">
        <f t="shared" si="0"/>
        <v>962</v>
      </c>
      <c r="L30" s="39" t="s">
        <v>434</v>
      </c>
      <c r="M30" s="31"/>
    </row>
    <row r="31" spans="1:13" s="44" customFormat="1" x14ac:dyDescent="0.3">
      <c r="A31" s="82" t="s">
        <v>13</v>
      </c>
      <c r="B31" s="83"/>
      <c r="C31" s="83"/>
      <c r="D31" s="83"/>
      <c r="E31" s="83"/>
      <c r="F31" s="83"/>
      <c r="G31" s="83"/>
      <c r="H31" s="83"/>
      <c r="I31" s="84"/>
      <c r="J31" s="27"/>
      <c r="K31" s="27">
        <f>SUM(K4:K30)</f>
        <v>354734</v>
      </c>
      <c r="L31" s="27"/>
      <c r="M31" s="31"/>
    </row>
    <row r="32" spans="1:13" s="44" customFormat="1" x14ac:dyDescent="0.3">
      <c r="A32" s="88" t="s">
        <v>33</v>
      </c>
      <c r="B32" s="89"/>
      <c r="C32" s="89"/>
      <c r="D32" s="89"/>
      <c r="E32" s="90"/>
      <c r="F32" s="25"/>
      <c r="G32" s="48"/>
      <c r="H32" s="48"/>
      <c r="I32" s="48"/>
      <c r="J32" s="48"/>
      <c r="K32" s="48"/>
      <c r="L32" s="48"/>
      <c r="M32" s="31"/>
    </row>
    <row r="33" spans="1:13" s="44" customFormat="1" ht="43.2" x14ac:dyDescent="0.3">
      <c r="A33" s="27">
        <v>1</v>
      </c>
      <c r="B33" s="49"/>
      <c r="C33" s="28" t="s">
        <v>270</v>
      </c>
      <c r="D33" s="28" t="s">
        <v>271</v>
      </c>
      <c r="E33" s="27" t="s">
        <v>38</v>
      </c>
      <c r="F33" s="27" t="s">
        <v>273</v>
      </c>
      <c r="G33" s="27" t="s">
        <v>272</v>
      </c>
      <c r="H33" s="27" t="s">
        <v>37</v>
      </c>
      <c r="I33" s="27">
        <v>1</v>
      </c>
      <c r="J33" s="27">
        <v>21914</v>
      </c>
      <c r="K33" s="27">
        <f t="shared" ref="K33:K37" si="1">I33*J33</f>
        <v>21914</v>
      </c>
      <c r="L33" s="39" t="s">
        <v>244</v>
      </c>
      <c r="M33" s="31"/>
    </row>
    <row r="34" spans="1:13" s="44" customFormat="1" ht="43.2" x14ac:dyDescent="0.3">
      <c r="A34" s="27">
        <v>2</v>
      </c>
      <c r="B34" s="26"/>
      <c r="C34" s="28" t="s">
        <v>39</v>
      </c>
      <c r="D34" s="28" t="s">
        <v>274</v>
      </c>
      <c r="E34" s="27" t="s">
        <v>39</v>
      </c>
      <c r="F34" s="27" t="s">
        <v>276</v>
      </c>
      <c r="G34" s="27" t="s">
        <v>275</v>
      </c>
      <c r="H34" s="27" t="s">
        <v>37</v>
      </c>
      <c r="I34" s="27">
        <v>1</v>
      </c>
      <c r="J34" s="27">
        <v>3079</v>
      </c>
      <c r="K34" s="27">
        <f t="shared" si="1"/>
        <v>3079</v>
      </c>
      <c r="L34" s="39" t="s">
        <v>40</v>
      </c>
      <c r="M34" s="31"/>
    </row>
    <row r="35" spans="1:13" s="44" customFormat="1" ht="86.4" x14ac:dyDescent="0.3">
      <c r="A35" s="27">
        <v>3</v>
      </c>
      <c r="B35" s="26"/>
      <c r="C35" s="28" t="s">
        <v>41</v>
      </c>
      <c r="D35" s="28" t="s">
        <v>173</v>
      </c>
      <c r="E35" s="27" t="s">
        <v>41</v>
      </c>
      <c r="F35" s="27" t="s">
        <v>278</v>
      </c>
      <c r="G35" s="27" t="s">
        <v>277</v>
      </c>
      <c r="H35" s="27" t="s">
        <v>37</v>
      </c>
      <c r="I35" s="27">
        <v>1</v>
      </c>
      <c r="J35" s="27">
        <v>5290</v>
      </c>
      <c r="K35" s="27">
        <f t="shared" si="1"/>
        <v>5290</v>
      </c>
      <c r="L35" s="39" t="s">
        <v>42</v>
      </c>
      <c r="M35" s="31"/>
    </row>
    <row r="36" spans="1:13" s="44" customFormat="1" ht="43.2" x14ac:dyDescent="0.3">
      <c r="A36" s="27">
        <v>4</v>
      </c>
      <c r="B36" s="26"/>
      <c r="C36" s="28" t="s">
        <v>43</v>
      </c>
      <c r="D36" s="28" t="s">
        <v>173</v>
      </c>
      <c r="E36" s="27" t="s">
        <v>43</v>
      </c>
      <c r="F36" s="27" t="s">
        <v>280</v>
      </c>
      <c r="G36" s="27" t="s">
        <v>279</v>
      </c>
      <c r="H36" s="27" t="s">
        <v>37</v>
      </c>
      <c r="I36" s="27">
        <v>1</v>
      </c>
      <c r="J36" s="27">
        <v>1290</v>
      </c>
      <c r="K36" s="27">
        <f t="shared" si="1"/>
        <v>1290</v>
      </c>
      <c r="L36" s="39" t="s">
        <v>44</v>
      </c>
      <c r="M36" s="31"/>
    </row>
    <row r="37" spans="1:13" s="44" customFormat="1" ht="43.2" x14ac:dyDescent="0.3">
      <c r="A37" s="27">
        <v>5</v>
      </c>
      <c r="B37" s="26"/>
      <c r="C37" s="28" t="s">
        <v>45</v>
      </c>
      <c r="D37" s="28" t="s">
        <v>173</v>
      </c>
      <c r="E37" s="27" t="s">
        <v>45</v>
      </c>
      <c r="F37" s="27" t="s">
        <v>282</v>
      </c>
      <c r="G37" s="27" t="s">
        <v>281</v>
      </c>
      <c r="H37" s="27" t="s">
        <v>37</v>
      </c>
      <c r="I37" s="27">
        <v>1</v>
      </c>
      <c r="J37" s="27">
        <v>3289</v>
      </c>
      <c r="K37" s="27">
        <f t="shared" si="1"/>
        <v>3289</v>
      </c>
      <c r="L37" s="39" t="s">
        <v>46</v>
      </c>
      <c r="M37" s="31"/>
    </row>
    <row r="38" spans="1:13" s="44" customFormat="1" ht="43.2" x14ac:dyDescent="0.3">
      <c r="A38" s="27">
        <v>6</v>
      </c>
      <c r="B38" s="26"/>
      <c r="C38" s="28" t="s">
        <v>47</v>
      </c>
      <c r="D38" s="28" t="s">
        <v>173</v>
      </c>
      <c r="E38" s="27" t="s">
        <v>47</v>
      </c>
      <c r="F38" s="27" t="s">
        <v>506</v>
      </c>
      <c r="G38" s="27" t="s">
        <v>507</v>
      </c>
      <c r="H38" s="27" t="s">
        <v>37</v>
      </c>
      <c r="I38" s="27">
        <v>1</v>
      </c>
      <c r="J38" s="27">
        <v>5175</v>
      </c>
      <c r="K38" s="27">
        <v>5175</v>
      </c>
      <c r="L38" s="39" t="s">
        <v>508</v>
      </c>
      <c r="M38" s="31"/>
    </row>
    <row r="39" spans="1:13" s="44" customFormat="1" ht="43.2" x14ac:dyDescent="0.3">
      <c r="A39" s="27">
        <v>7</v>
      </c>
      <c r="B39" s="26"/>
      <c r="C39" s="28" t="s">
        <v>48</v>
      </c>
      <c r="D39" s="28" t="s">
        <v>283</v>
      </c>
      <c r="E39" s="27" t="s">
        <v>48</v>
      </c>
      <c r="F39" s="27" t="s">
        <v>285</v>
      </c>
      <c r="G39" s="27" t="s">
        <v>284</v>
      </c>
      <c r="H39" s="27" t="s">
        <v>37</v>
      </c>
      <c r="I39" s="27">
        <v>1</v>
      </c>
      <c r="J39" s="27">
        <v>499</v>
      </c>
      <c r="K39" s="27">
        <v>499</v>
      </c>
      <c r="L39" s="39" t="s">
        <v>49</v>
      </c>
      <c r="M39" s="31"/>
    </row>
    <row r="40" spans="1:13" s="44" customFormat="1" ht="57.6" x14ac:dyDescent="0.3">
      <c r="A40" s="27">
        <v>8</v>
      </c>
      <c r="B40" s="26"/>
      <c r="C40" s="28" t="s">
        <v>286</v>
      </c>
      <c r="D40" s="28" t="s">
        <v>287</v>
      </c>
      <c r="E40" s="27" t="s">
        <v>288</v>
      </c>
      <c r="F40" s="27" t="s">
        <v>50</v>
      </c>
      <c r="G40" s="27"/>
      <c r="H40" s="27" t="s">
        <v>51</v>
      </c>
      <c r="I40" s="27">
        <v>2</v>
      </c>
      <c r="J40" s="27">
        <v>5200</v>
      </c>
      <c r="K40" s="27">
        <v>10400</v>
      </c>
      <c r="L40" s="39" t="s">
        <v>52</v>
      </c>
      <c r="M40" s="31"/>
    </row>
    <row r="41" spans="1:13" s="44" customFormat="1" ht="43.2" x14ac:dyDescent="0.3">
      <c r="A41" s="27">
        <v>9</v>
      </c>
      <c r="B41" s="26"/>
      <c r="C41" s="28" t="s">
        <v>286</v>
      </c>
      <c r="D41" s="28" t="s">
        <v>287</v>
      </c>
      <c r="E41" s="27" t="s">
        <v>72</v>
      </c>
      <c r="F41" s="27" t="s">
        <v>289</v>
      </c>
      <c r="G41" s="27"/>
      <c r="H41" s="27" t="s">
        <v>37</v>
      </c>
      <c r="I41" s="27">
        <v>1</v>
      </c>
      <c r="J41" s="27">
        <v>424</v>
      </c>
      <c r="K41" s="27">
        <v>424</v>
      </c>
      <c r="L41" s="39" t="s">
        <v>73</v>
      </c>
      <c r="M41" s="31"/>
    </row>
    <row r="42" spans="1:13" s="44" customFormat="1" ht="43.2" x14ac:dyDescent="0.3">
      <c r="A42" s="27">
        <v>10</v>
      </c>
      <c r="B42" s="26"/>
      <c r="C42" s="28" t="s">
        <v>286</v>
      </c>
      <c r="D42" s="28" t="s">
        <v>287</v>
      </c>
      <c r="E42" s="27" t="s">
        <v>72</v>
      </c>
      <c r="F42" s="27" t="s">
        <v>290</v>
      </c>
      <c r="G42" s="27"/>
      <c r="H42" s="27" t="s">
        <v>37</v>
      </c>
      <c r="I42" s="27">
        <v>1</v>
      </c>
      <c r="J42" s="27">
        <v>616</v>
      </c>
      <c r="K42" s="27">
        <v>616</v>
      </c>
      <c r="L42" s="39" t="s">
        <v>74</v>
      </c>
      <c r="M42" s="31"/>
    </row>
    <row r="43" spans="1:13" s="44" customFormat="1" ht="43.2" x14ac:dyDescent="0.3">
      <c r="A43" s="27">
        <v>11</v>
      </c>
      <c r="B43" s="26"/>
      <c r="C43" s="28" t="s">
        <v>286</v>
      </c>
      <c r="D43" s="28" t="s">
        <v>287</v>
      </c>
      <c r="E43" s="27" t="s">
        <v>72</v>
      </c>
      <c r="F43" s="27" t="s">
        <v>291</v>
      </c>
      <c r="G43" s="27"/>
      <c r="H43" s="27" t="s">
        <v>37</v>
      </c>
      <c r="I43" s="27">
        <v>1</v>
      </c>
      <c r="J43" s="27">
        <v>528</v>
      </c>
      <c r="K43" s="27">
        <v>528</v>
      </c>
      <c r="L43" s="39" t="s">
        <v>75</v>
      </c>
      <c r="M43" s="31"/>
    </row>
    <row r="44" spans="1:13" s="44" customFormat="1" ht="43.2" x14ac:dyDescent="0.3">
      <c r="A44" s="27">
        <v>12</v>
      </c>
      <c r="B44" s="26"/>
      <c r="C44" s="28" t="s">
        <v>286</v>
      </c>
      <c r="D44" s="28" t="s">
        <v>287</v>
      </c>
      <c r="E44" s="27" t="s">
        <v>72</v>
      </c>
      <c r="F44" s="27" t="s">
        <v>293</v>
      </c>
      <c r="G44" s="27" t="s">
        <v>292</v>
      </c>
      <c r="H44" s="27" t="s">
        <v>37</v>
      </c>
      <c r="I44" s="27">
        <v>2</v>
      </c>
      <c r="J44" s="27">
        <v>519</v>
      </c>
      <c r="K44" s="27">
        <v>1038</v>
      </c>
      <c r="L44" s="39" t="s">
        <v>81</v>
      </c>
      <c r="M44" s="31"/>
    </row>
    <row r="45" spans="1:13" s="44" customFormat="1" ht="43.2" x14ac:dyDescent="0.3">
      <c r="A45" s="27">
        <v>13</v>
      </c>
      <c r="B45" s="26"/>
      <c r="C45" s="28" t="s">
        <v>286</v>
      </c>
      <c r="D45" s="28" t="s">
        <v>287</v>
      </c>
      <c r="E45" s="27" t="s">
        <v>72</v>
      </c>
      <c r="F45" s="27" t="s">
        <v>82</v>
      </c>
      <c r="G45" s="27"/>
      <c r="H45" s="27" t="s">
        <v>37</v>
      </c>
      <c r="I45" s="27">
        <v>2</v>
      </c>
      <c r="J45" s="27">
        <v>1099</v>
      </c>
      <c r="K45" s="27">
        <v>2198</v>
      </c>
      <c r="L45" s="39" t="s">
        <v>83</v>
      </c>
      <c r="M45" s="31"/>
    </row>
    <row r="46" spans="1:13" s="44" customFormat="1" ht="72" x14ac:dyDescent="0.3">
      <c r="A46" s="27">
        <v>14</v>
      </c>
      <c r="B46" s="26"/>
      <c r="C46" s="28" t="s">
        <v>294</v>
      </c>
      <c r="D46" s="28" t="s">
        <v>173</v>
      </c>
      <c r="E46" s="27" t="s">
        <v>53</v>
      </c>
      <c r="F46" s="27" t="s">
        <v>54</v>
      </c>
      <c r="G46" s="27"/>
      <c r="H46" s="27" t="s">
        <v>37</v>
      </c>
      <c r="I46" s="27">
        <v>1</v>
      </c>
      <c r="J46" s="27">
        <v>4210</v>
      </c>
      <c r="K46" s="27">
        <v>4210</v>
      </c>
      <c r="L46" s="39" t="s">
        <v>55</v>
      </c>
      <c r="M46" s="31"/>
    </row>
    <row r="47" spans="1:13" s="44" customFormat="1" ht="195.75" customHeight="1" x14ac:dyDescent="0.3">
      <c r="A47" s="27">
        <v>15</v>
      </c>
      <c r="B47" s="26"/>
      <c r="C47" s="28" t="s">
        <v>294</v>
      </c>
      <c r="D47" s="28" t="s">
        <v>173</v>
      </c>
      <c r="E47" s="27" t="s">
        <v>53</v>
      </c>
      <c r="F47" s="27" t="s">
        <v>58</v>
      </c>
      <c r="G47" s="27"/>
      <c r="H47" s="27" t="s">
        <v>56</v>
      </c>
      <c r="I47" s="27">
        <v>1</v>
      </c>
      <c r="J47" s="27">
        <v>6625</v>
      </c>
      <c r="K47" s="27">
        <v>6625</v>
      </c>
      <c r="L47" s="39" t="s">
        <v>57</v>
      </c>
      <c r="M47" s="31"/>
    </row>
    <row r="48" spans="1:13" s="44" customFormat="1" ht="195.75" customHeight="1" x14ac:dyDescent="0.3">
      <c r="A48" s="27">
        <v>16</v>
      </c>
      <c r="B48" s="26"/>
      <c r="C48" s="28" t="s">
        <v>87</v>
      </c>
      <c r="D48" s="28" t="s">
        <v>295</v>
      </c>
      <c r="E48" s="27" t="s">
        <v>87</v>
      </c>
      <c r="F48" s="27" t="s">
        <v>239</v>
      </c>
      <c r="G48" s="27"/>
      <c r="H48" s="27"/>
      <c r="I48" s="27">
        <v>1</v>
      </c>
      <c r="J48" s="27">
        <v>51398</v>
      </c>
      <c r="K48" s="27">
        <v>51398</v>
      </c>
      <c r="L48" s="39" t="s">
        <v>240</v>
      </c>
      <c r="M48" s="31"/>
    </row>
    <row r="49" spans="1:13" s="44" customFormat="1" ht="125.25" customHeight="1" x14ac:dyDescent="0.3">
      <c r="A49" s="27">
        <v>17</v>
      </c>
      <c r="B49" s="26"/>
      <c r="C49" s="28" t="s">
        <v>296</v>
      </c>
      <c r="D49" s="28" t="s">
        <v>173</v>
      </c>
      <c r="E49" s="27" t="s">
        <v>88</v>
      </c>
      <c r="F49" s="27" t="s">
        <v>152</v>
      </c>
      <c r="G49" s="27"/>
      <c r="H49" s="27"/>
      <c r="I49" s="27">
        <v>1</v>
      </c>
      <c r="J49" s="27">
        <v>12600</v>
      </c>
      <c r="K49" s="27">
        <f>I49*J49</f>
        <v>12600</v>
      </c>
      <c r="L49" s="39" t="s">
        <v>550</v>
      </c>
      <c r="M49" s="31"/>
    </row>
    <row r="50" spans="1:13" s="44" customFormat="1" ht="46.5" customHeight="1" x14ac:dyDescent="0.3">
      <c r="A50" s="27">
        <v>18</v>
      </c>
      <c r="B50" s="26"/>
      <c r="C50" s="28" t="s">
        <v>297</v>
      </c>
      <c r="D50" s="28" t="s">
        <v>173</v>
      </c>
      <c r="E50" s="27" t="s">
        <v>241</v>
      </c>
      <c r="F50" s="27" t="s">
        <v>242</v>
      </c>
      <c r="G50" s="27"/>
      <c r="H50" s="27"/>
      <c r="I50" s="27">
        <v>1</v>
      </c>
      <c r="J50" s="27">
        <v>8190</v>
      </c>
      <c r="K50" s="27">
        <f>I50*J50</f>
        <v>8190</v>
      </c>
      <c r="L50" s="39" t="s">
        <v>243</v>
      </c>
      <c r="M50" s="31"/>
    </row>
    <row r="51" spans="1:13" s="44" customFormat="1" ht="57.6" x14ac:dyDescent="0.3">
      <c r="A51" s="27">
        <v>19</v>
      </c>
      <c r="B51" s="26"/>
      <c r="C51" s="27" t="s">
        <v>260</v>
      </c>
      <c r="D51" s="27"/>
      <c r="E51" s="27" t="s">
        <v>59</v>
      </c>
      <c r="F51" s="27" t="s">
        <v>60</v>
      </c>
      <c r="G51" s="27"/>
      <c r="H51" s="27" t="s">
        <v>37</v>
      </c>
      <c r="I51" s="27">
        <v>1</v>
      </c>
      <c r="J51" s="27">
        <v>1984</v>
      </c>
      <c r="K51" s="27">
        <v>1984</v>
      </c>
      <c r="L51" s="39" t="s">
        <v>61</v>
      </c>
      <c r="M51" s="31"/>
    </row>
    <row r="52" spans="1:13" s="44" customFormat="1" ht="57.6" x14ac:dyDescent="0.3">
      <c r="A52" s="27">
        <v>20</v>
      </c>
      <c r="B52" s="26"/>
      <c r="C52" s="27" t="s">
        <v>260</v>
      </c>
      <c r="D52" s="27"/>
      <c r="E52" s="27" t="s">
        <v>62</v>
      </c>
      <c r="F52" s="27" t="s">
        <v>63</v>
      </c>
      <c r="G52" s="27"/>
      <c r="H52" s="27" t="s">
        <v>37</v>
      </c>
      <c r="I52" s="27">
        <v>1</v>
      </c>
      <c r="J52" s="27">
        <v>3046</v>
      </c>
      <c r="K52" s="27">
        <v>3046</v>
      </c>
      <c r="L52" s="39" t="s">
        <v>64</v>
      </c>
      <c r="M52" s="31"/>
    </row>
    <row r="53" spans="1:13" s="44" customFormat="1" ht="100.8" x14ac:dyDescent="0.3">
      <c r="A53" s="27">
        <v>21</v>
      </c>
      <c r="B53" s="26"/>
      <c r="C53" s="27" t="s">
        <v>260</v>
      </c>
      <c r="D53" s="27"/>
      <c r="E53" s="27" t="s">
        <v>66</v>
      </c>
      <c r="F53" s="27" t="s">
        <v>67</v>
      </c>
      <c r="G53" s="27"/>
      <c r="H53" s="27" t="s">
        <v>51</v>
      </c>
      <c r="I53" s="27">
        <v>1</v>
      </c>
      <c r="J53" s="27">
        <v>3680</v>
      </c>
      <c r="K53" s="27">
        <v>3680</v>
      </c>
      <c r="L53" s="39" t="s">
        <v>65</v>
      </c>
      <c r="M53" s="31"/>
    </row>
    <row r="54" spans="1:13" s="44" customFormat="1" ht="72" x14ac:dyDescent="0.3">
      <c r="A54" s="27">
        <v>22</v>
      </c>
      <c r="B54" s="26"/>
      <c r="C54" s="27" t="s">
        <v>260</v>
      </c>
      <c r="D54" s="27"/>
      <c r="E54" s="27" t="s">
        <v>69</v>
      </c>
      <c r="F54" s="27" t="s">
        <v>68</v>
      </c>
      <c r="G54" s="27"/>
      <c r="H54" s="27" t="s">
        <v>51</v>
      </c>
      <c r="I54" s="27">
        <v>1</v>
      </c>
      <c r="J54" s="27">
        <v>2419</v>
      </c>
      <c r="K54" s="27">
        <v>2419</v>
      </c>
      <c r="L54" s="39" t="s">
        <v>70</v>
      </c>
      <c r="M54" s="31"/>
    </row>
    <row r="55" spans="1:13" s="44" customFormat="1" ht="43.2" x14ac:dyDescent="0.3">
      <c r="A55" s="27">
        <v>23</v>
      </c>
      <c r="B55" s="26"/>
      <c r="C55" s="27" t="s">
        <v>260</v>
      </c>
      <c r="D55" s="27"/>
      <c r="E55" s="27" t="s">
        <v>76</v>
      </c>
      <c r="F55" s="27" t="s">
        <v>77</v>
      </c>
      <c r="G55" s="27"/>
      <c r="H55" s="27" t="s">
        <v>37</v>
      </c>
      <c r="I55" s="27">
        <v>2</v>
      </c>
      <c r="J55" s="27">
        <v>502</v>
      </c>
      <c r="K55" s="27">
        <v>1004</v>
      </c>
      <c r="L55" s="39" t="s">
        <v>78</v>
      </c>
      <c r="M55" s="31"/>
    </row>
    <row r="56" spans="1:13" s="44" customFormat="1" ht="43.2" x14ac:dyDescent="0.3">
      <c r="A56" s="27">
        <v>24</v>
      </c>
      <c r="B56" s="26"/>
      <c r="C56" s="27" t="s">
        <v>260</v>
      </c>
      <c r="D56" s="27"/>
      <c r="E56" s="27" t="s">
        <v>76</v>
      </c>
      <c r="F56" s="27" t="s">
        <v>79</v>
      </c>
      <c r="G56" s="27"/>
      <c r="H56" s="27" t="s">
        <v>37</v>
      </c>
      <c r="I56" s="27">
        <v>2</v>
      </c>
      <c r="J56" s="27">
        <v>572</v>
      </c>
      <c r="K56" s="27">
        <v>1144</v>
      </c>
      <c r="L56" s="39" t="s">
        <v>80</v>
      </c>
      <c r="M56" s="31"/>
    </row>
    <row r="57" spans="1:13" s="44" customFormat="1" ht="28.8" x14ac:dyDescent="0.3">
      <c r="A57" s="27">
        <v>25</v>
      </c>
      <c r="B57" s="26"/>
      <c r="C57" s="27" t="s">
        <v>260</v>
      </c>
      <c r="D57" s="27"/>
      <c r="E57" s="27" t="s">
        <v>84</v>
      </c>
      <c r="F57" s="27" t="s">
        <v>85</v>
      </c>
      <c r="G57" s="27"/>
      <c r="H57" s="27" t="s">
        <v>37</v>
      </c>
      <c r="I57" s="27">
        <v>1</v>
      </c>
      <c r="J57" s="27">
        <v>3878</v>
      </c>
      <c r="K57" s="27">
        <v>3878</v>
      </c>
      <c r="L57" s="39" t="s">
        <v>86</v>
      </c>
      <c r="M57" s="31"/>
    </row>
    <row r="58" spans="1:13" s="44" customFormat="1" ht="70.5" customHeight="1" x14ac:dyDescent="0.3">
      <c r="A58" s="27">
        <v>26</v>
      </c>
      <c r="B58" s="26"/>
      <c r="C58" s="27" t="s">
        <v>260</v>
      </c>
      <c r="D58" s="27"/>
      <c r="E58" s="27" t="s">
        <v>71</v>
      </c>
      <c r="F58" s="27" t="s">
        <v>509</v>
      </c>
      <c r="G58" s="27"/>
      <c r="H58" s="27" t="s">
        <v>37</v>
      </c>
      <c r="I58" s="27">
        <v>10</v>
      </c>
      <c r="J58" s="27">
        <v>445</v>
      </c>
      <c r="K58" s="27">
        <v>4450</v>
      </c>
      <c r="L58" s="39" t="s">
        <v>510</v>
      </c>
      <c r="M58" s="31"/>
    </row>
    <row r="59" spans="1:13" s="44" customFormat="1" x14ac:dyDescent="0.3">
      <c r="A59" s="76" t="s">
        <v>13</v>
      </c>
      <c r="B59" s="77"/>
      <c r="C59" s="77"/>
      <c r="D59" s="77"/>
      <c r="E59" s="77"/>
      <c r="F59" s="77"/>
      <c r="G59" s="77"/>
      <c r="H59" s="77"/>
      <c r="I59" s="78"/>
      <c r="J59" s="27"/>
      <c r="K59" s="27">
        <f>SUM(K33:K58)</f>
        <v>160368</v>
      </c>
      <c r="L59" s="27"/>
      <c r="M59" s="31"/>
    </row>
    <row r="60" spans="1:13" s="44" customFormat="1" x14ac:dyDescent="0.3">
      <c r="A60" s="22" t="s">
        <v>34</v>
      </c>
      <c r="B60" s="23"/>
      <c r="C60" s="23"/>
      <c r="D60" s="23"/>
      <c r="E60" s="24"/>
      <c r="F60" s="25"/>
      <c r="G60" s="48"/>
      <c r="H60" s="48"/>
      <c r="I60" s="48"/>
      <c r="J60" s="48"/>
      <c r="K60" s="48"/>
      <c r="L60" s="48"/>
      <c r="M60" s="31"/>
    </row>
    <row r="61" spans="1:13" s="44" customFormat="1" ht="43.2" x14ac:dyDescent="0.3">
      <c r="A61" s="27">
        <v>1</v>
      </c>
      <c r="B61" s="27"/>
      <c r="C61" s="28" t="s">
        <v>119</v>
      </c>
      <c r="D61" s="28" t="s">
        <v>173</v>
      </c>
      <c r="E61" s="27" t="s">
        <v>119</v>
      </c>
      <c r="F61" s="43" t="s">
        <v>512</v>
      </c>
      <c r="G61" s="27"/>
      <c r="H61" s="27" t="s">
        <v>37</v>
      </c>
      <c r="I61" s="27">
        <v>1</v>
      </c>
      <c r="J61" s="27">
        <v>47600</v>
      </c>
      <c r="K61" s="27">
        <f>I61*J61</f>
        <v>47600</v>
      </c>
      <c r="L61" s="39" t="s">
        <v>511</v>
      </c>
      <c r="M61" s="31"/>
    </row>
    <row r="62" spans="1:13" s="44" customFormat="1" ht="172.8" x14ac:dyDescent="0.3">
      <c r="A62" s="27">
        <v>2</v>
      </c>
      <c r="B62" s="27"/>
      <c r="C62" s="28" t="s">
        <v>120</v>
      </c>
      <c r="D62" s="28" t="s">
        <v>298</v>
      </c>
      <c r="E62" s="43" t="s">
        <v>299</v>
      </c>
      <c r="F62" s="43" t="s">
        <v>466</v>
      </c>
      <c r="G62" s="27"/>
      <c r="H62" s="27" t="s">
        <v>37</v>
      </c>
      <c r="I62" s="43">
        <v>1</v>
      </c>
      <c r="J62" s="43">
        <v>5000</v>
      </c>
      <c r="K62" s="27">
        <f t="shared" ref="K62:K93" si="2">I62*J62</f>
        <v>5000</v>
      </c>
      <c r="L62" s="39" t="s">
        <v>467</v>
      </c>
      <c r="M62" s="31"/>
    </row>
    <row r="63" spans="1:13" s="44" customFormat="1" ht="244.8" x14ac:dyDescent="0.3">
      <c r="A63" s="27">
        <v>3</v>
      </c>
      <c r="B63" s="27"/>
      <c r="C63" s="28" t="s">
        <v>120</v>
      </c>
      <c r="D63" s="28" t="s">
        <v>298</v>
      </c>
      <c r="E63" s="43" t="s">
        <v>121</v>
      </c>
      <c r="F63" s="43" t="s">
        <v>468</v>
      </c>
      <c r="G63" s="27"/>
      <c r="H63" s="27" t="s">
        <v>37</v>
      </c>
      <c r="I63" s="43">
        <v>1</v>
      </c>
      <c r="J63" s="43">
        <v>7000</v>
      </c>
      <c r="K63" s="27">
        <f t="shared" si="2"/>
        <v>7000</v>
      </c>
      <c r="L63" s="39" t="s">
        <v>469</v>
      </c>
      <c r="M63" s="31"/>
    </row>
    <row r="64" spans="1:13" s="44" customFormat="1" ht="230.4" x14ac:dyDescent="0.3">
      <c r="A64" s="27">
        <v>4</v>
      </c>
      <c r="B64" s="27"/>
      <c r="C64" s="28" t="s">
        <v>120</v>
      </c>
      <c r="D64" s="28" t="s">
        <v>298</v>
      </c>
      <c r="E64" s="43" t="s">
        <v>122</v>
      </c>
      <c r="F64" s="43" t="s">
        <v>513</v>
      </c>
      <c r="G64" s="27"/>
      <c r="H64" s="27" t="s">
        <v>37</v>
      </c>
      <c r="I64" s="43">
        <v>2</v>
      </c>
      <c r="J64" s="43">
        <v>1700</v>
      </c>
      <c r="K64" s="27">
        <f t="shared" si="2"/>
        <v>3400</v>
      </c>
      <c r="L64" s="39" t="s">
        <v>514</v>
      </c>
      <c r="M64" s="31"/>
    </row>
    <row r="65" spans="1:13" s="44" customFormat="1" ht="115.2" x14ac:dyDescent="0.3">
      <c r="A65" s="27">
        <v>5</v>
      </c>
      <c r="B65" s="27"/>
      <c r="C65" s="28" t="s">
        <v>120</v>
      </c>
      <c r="D65" s="28" t="s">
        <v>298</v>
      </c>
      <c r="E65" s="43" t="s">
        <v>516</v>
      </c>
      <c r="F65" s="43" t="s">
        <v>517</v>
      </c>
      <c r="G65" s="27"/>
      <c r="H65" s="27" t="s">
        <v>37</v>
      </c>
      <c r="I65" s="43">
        <v>1</v>
      </c>
      <c r="J65" s="43">
        <v>2000</v>
      </c>
      <c r="K65" s="27">
        <f t="shared" si="2"/>
        <v>2000</v>
      </c>
      <c r="L65" s="39" t="s">
        <v>515</v>
      </c>
      <c r="M65" s="31"/>
    </row>
    <row r="66" spans="1:13" s="44" customFormat="1" ht="45" customHeight="1" x14ac:dyDescent="0.3">
      <c r="A66" s="27">
        <v>6</v>
      </c>
      <c r="B66" s="27"/>
      <c r="C66" s="28" t="s">
        <v>123</v>
      </c>
      <c r="D66" s="28" t="s">
        <v>173</v>
      </c>
      <c r="E66" s="43" t="s">
        <v>124</v>
      </c>
      <c r="F66" s="43" t="s">
        <v>519</v>
      </c>
      <c r="G66" s="27"/>
      <c r="H66" s="27" t="s">
        <v>37</v>
      </c>
      <c r="I66" s="43">
        <v>2</v>
      </c>
      <c r="J66" s="43">
        <v>3000</v>
      </c>
      <c r="K66" s="27">
        <f t="shared" si="2"/>
        <v>6000</v>
      </c>
      <c r="L66" s="39" t="s">
        <v>518</v>
      </c>
      <c r="M66" s="31"/>
    </row>
    <row r="67" spans="1:13" s="44" customFormat="1" ht="158.4" x14ac:dyDescent="0.3">
      <c r="A67" s="27">
        <v>7</v>
      </c>
      <c r="B67" s="27"/>
      <c r="C67" s="28" t="s">
        <v>123</v>
      </c>
      <c r="D67" s="28" t="s">
        <v>173</v>
      </c>
      <c r="E67" s="43" t="s">
        <v>125</v>
      </c>
      <c r="F67" s="43" t="s">
        <v>487</v>
      </c>
      <c r="G67" s="27"/>
      <c r="H67" s="27" t="s">
        <v>37</v>
      </c>
      <c r="I67" s="43">
        <v>2</v>
      </c>
      <c r="J67" s="43">
        <v>14000</v>
      </c>
      <c r="K67" s="27">
        <f t="shared" si="2"/>
        <v>28000</v>
      </c>
      <c r="L67" s="39" t="s">
        <v>488</v>
      </c>
      <c r="M67" s="31"/>
    </row>
    <row r="68" spans="1:13" s="44" customFormat="1" ht="187.2" x14ac:dyDescent="0.3">
      <c r="A68" s="27">
        <v>8</v>
      </c>
      <c r="B68" s="27"/>
      <c r="C68" s="28" t="s">
        <v>123</v>
      </c>
      <c r="D68" s="28" t="s">
        <v>173</v>
      </c>
      <c r="E68" s="43" t="s">
        <v>126</v>
      </c>
      <c r="F68" s="43" t="s">
        <v>485</v>
      </c>
      <c r="G68" s="27"/>
      <c r="H68" s="27" t="s">
        <v>37</v>
      </c>
      <c r="I68" s="43">
        <v>2</v>
      </c>
      <c r="J68" s="43">
        <v>2500</v>
      </c>
      <c r="K68" s="27">
        <f t="shared" si="2"/>
        <v>5000</v>
      </c>
      <c r="L68" s="39" t="s">
        <v>486</v>
      </c>
      <c r="M68" s="31"/>
    </row>
    <row r="69" spans="1:13" s="44" customFormat="1" ht="72" x14ac:dyDescent="0.3">
      <c r="A69" s="27">
        <v>9</v>
      </c>
      <c r="B69" s="27"/>
      <c r="C69" s="28" t="s">
        <v>123</v>
      </c>
      <c r="D69" s="28" t="s">
        <v>173</v>
      </c>
      <c r="E69" s="43" t="s">
        <v>127</v>
      </c>
      <c r="F69" s="43" t="s">
        <v>520</v>
      </c>
      <c r="G69" s="27"/>
      <c r="H69" s="27" t="s">
        <v>37</v>
      </c>
      <c r="I69" s="43">
        <v>2</v>
      </c>
      <c r="J69" s="43">
        <v>1000</v>
      </c>
      <c r="K69" s="27">
        <f t="shared" si="2"/>
        <v>2000</v>
      </c>
      <c r="L69" s="39" t="s">
        <v>521</v>
      </c>
      <c r="M69" s="31"/>
    </row>
    <row r="70" spans="1:13" s="44" customFormat="1" ht="115.2" x14ac:dyDescent="0.3">
      <c r="A70" s="27">
        <v>10</v>
      </c>
      <c r="B70" s="27"/>
      <c r="C70" s="28" t="s">
        <v>128</v>
      </c>
      <c r="D70" s="28" t="s">
        <v>129</v>
      </c>
      <c r="E70" s="28" t="s">
        <v>128</v>
      </c>
      <c r="F70" s="28" t="s">
        <v>480</v>
      </c>
      <c r="G70" s="27"/>
      <c r="H70" s="27" t="s">
        <v>37</v>
      </c>
      <c r="I70" s="43">
        <v>2</v>
      </c>
      <c r="J70" s="43">
        <v>1500</v>
      </c>
      <c r="K70" s="27">
        <f t="shared" si="2"/>
        <v>3000</v>
      </c>
      <c r="L70" s="39" t="s">
        <v>479</v>
      </c>
      <c r="M70" s="31"/>
    </row>
    <row r="71" spans="1:13" s="44" customFormat="1" ht="62.25" customHeight="1" x14ac:dyDescent="0.3">
      <c r="A71" s="27">
        <v>11</v>
      </c>
      <c r="B71" s="27"/>
      <c r="C71" s="28" t="s">
        <v>130</v>
      </c>
      <c r="D71" s="28" t="s">
        <v>173</v>
      </c>
      <c r="E71" s="43" t="s">
        <v>300</v>
      </c>
      <c r="F71" s="43" t="s">
        <v>522</v>
      </c>
      <c r="G71" s="27"/>
      <c r="H71" s="27" t="s">
        <v>37</v>
      </c>
      <c r="I71" s="43">
        <v>1</v>
      </c>
      <c r="J71" s="43">
        <v>5000</v>
      </c>
      <c r="K71" s="27">
        <f t="shared" si="2"/>
        <v>5000</v>
      </c>
      <c r="L71" s="39" t="s">
        <v>523</v>
      </c>
      <c r="M71" s="31"/>
    </row>
    <row r="72" spans="1:13" s="44" customFormat="1" ht="86.4" x14ac:dyDescent="0.3">
      <c r="A72" s="27">
        <v>12</v>
      </c>
      <c r="B72" s="27"/>
      <c r="C72" s="28" t="s">
        <v>130</v>
      </c>
      <c r="D72" s="28" t="s">
        <v>173</v>
      </c>
      <c r="E72" s="43" t="s">
        <v>131</v>
      </c>
      <c r="F72" s="43" t="s">
        <v>524</v>
      </c>
      <c r="G72" s="27"/>
      <c r="H72" s="27" t="s">
        <v>37</v>
      </c>
      <c r="I72" s="43">
        <v>7</v>
      </c>
      <c r="J72" s="43">
        <v>1300</v>
      </c>
      <c r="K72" s="27">
        <f t="shared" si="2"/>
        <v>9100</v>
      </c>
      <c r="L72" s="39" t="s">
        <v>525</v>
      </c>
      <c r="M72" s="31"/>
    </row>
    <row r="73" spans="1:13" s="44" customFormat="1" ht="57.6" x14ac:dyDescent="0.3">
      <c r="A73" s="27">
        <v>13</v>
      </c>
      <c r="B73" s="27"/>
      <c r="C73" s="28" t="s">
        <v>130</v>
      </c>
      <c r="D73" s="28" t="s">
        <v>173</v>
      </c>
      <c r="E73" s="43" t="s">
        <v>132</v>
      </c>
      <c r="F73" s="43" t="s">
        <v>526</v>
      </c>
      <c r="G73" s="27"/>
      <c r="H73" s="27" t="s">
        <v>37</v>
      </c>
      <c r="I73" s="43">
        <v>7</v>
      </c>
      <c r="J73" s="43">
        <v>900</v>
      </c>
      <c r="K73" s="27">
        <f t="shared" si="2"/>
        <v>6300</v>
      </c>
      <c r="L73" s="39" t="s">
        <v>527</v>
      </c>
      <c r="M73" s="31"/>
    </row>
    <row r="74" spans="1:13" s="44" customFormat="1" ht="115.2" x14ac:dyDescent="0.3">
      <c r="A74" s="27">
        <v>14</v>
      </c>
      <c r="B74" s="27"/>
      <c r="C74" s="28" t="s">
        <v>130</v>
      </c>
      <c r="D74" s="28" t="s">
        <v>173</v>
      </c>
      <c r="E74" s="43" t="s">
        <v>133</v>
      </c>
      <c r="F74" s="43" t="s">
        <v>528</v>
      </c>
      <c r="G74" s="27"/>
      <c r="H74" s="27" t="s">
        <v>37</v>
      </c>
      <c r="I74" s="43">
        <v>5</v>
      </c>
      <c r="J74" s="43">
        <v>500</v>
      </c>
      <c r="K74" s="27">
        <f t="shared" si="2"/>
        <v>2500</v>
      </c>
      <c r="L74" s="39" t="s">
        <v>529</v>
      </c>
      <c r="M74" s="31"/>
    </row>
    <row r="75" spans="1:13" s="44" customFormat="1" ht="90.75" customHeight="1" x14ac:dyDescent="0.3">
      <c r="A75" s="27">
        <v>15</v>
      </c>
      <c r="B75" s="27"/>
      <c r="C75" s="28" t="s">
        <v>134</v>
      </c>
      <c r="D75" s="28" t="s">
        <v>173</v>
      </c>
      <c r="E75" s="43" t="s">
        <v>464</v>
      </c>
      <c r="F75" s="43" t="s">
        <v>463</v>
      </c>
      <c r="G75" s="27"/>
      <c r="H75" s="27" t="s">
        <v>37</v>
      </c>
      <c r="I75" s="43">
        <v>1</v>
      </c>
      <c r="J75" s="43"/>
      <c r="K75" s="43">
        <f t="shared" si="2"/>
        <v>0</v>
      </c>
      <c r="L75" s="39" t="s">
        <v>465</v>
      </c>
      <c r="M75" s="31"/>
    </row>
    <row r="76" spans="1:13" s="44" customFormat="1" ht="115.2" x14ac:dyDescent="0.3">
      <c r="A76" s="27">
        <v>16</v>
      </c>
      <c r="B76" s="27"/>
      <c r="C76" s="28" t="s">
        <v>144</v>
      </c>
      <c r="D76" s="28" t="s">
        <v>173</v>
      </c>
      <c r="E76" s="43" t="s">
        <v>144</v>
      </c>
      <c r="F76" s="43" t="s">
        <v>483</v>
      </c>
      <c r="G76" s="27"/>
      <c r="H76" s="27"/>
      <c r="I76" s="43">
        <v>1</v>
      </c>
      <c r="J76" s="43">
        <v>5000</v>
      </c>
      <c r="K76" s="43">
        <f t="shared" ref="K76" si="3">I76*J76</f>
        <v>5000</v>
      </c>
      <c r="L76" s="39" t="s">
        <v>484</v>
      </c>
      <c r="M76" s="31"/>
    </row>
    <row r="77" spans="1:13" s="44" customFormat="1" ht="60.75" customHeight="1" x14ac:dyDescent="0.3">
      <c r="A77" s="27">
        <v>17</v>
      </c>
      <c r="B77" s="27"/>
      <c r="C77" s="28" t="s">
        <v>135</v>
      </c>
      <c r="D77" s="28" t="s">
        <v>173</v>
      </c>
      <c r="E77" s="43" t="s">
        <v>474</v>
      </c>
      <c r="F77" s="43" t="s">
        <v>473</v>
      </c>
      <c r="G77" s="27"/>
      <c r="H77" s="27"/>
      <c r="I77" s="43">
        <v>1</v>
      </c>
      <c r="J77" s="43">
        <v>3000</v>
      </c>
      <c r="K77" s="43">
        <f t="shared" si="2"/>
        <v>3000</v>
      </c>
      <c r="L77" s="39" t="s">
        <v>475</v>
      </c>
      <c r="M77" s="31"/>
    </row>
    <row r="78" spans="1:13" s="44" customFormat="1" ht="60.75" customHeight="1" x14ac:dyDescent="0.3">
      <c r="A78" s="27"/>
      <c r="B78" s="27"/>
      <c r="C78" s="28" t="s">
        <v>135</v>
      </c>
      <c r="D78" s="28" t="s">
        <v>173</v>
      </c>
      <c r="E78" s="43" t="s">
        <v>471</v>
      </c>
      <c r="F78" s="43" t="s">
        <v>470</v>
      </c>
      <c r="G78" s="27"/>
      <c r="H78" s="27"/>
      <c r="I78" s="43">
        <v>1</v>
      </c>
      <c r="J78" s="43">
        <v>3000</v>
      </c>
      <c r="K78" s="43">
        <f t="shared" si="2"/>
        <v>3000</v>
      </c>
      <c r="L78" s="39" t="s">
        <v>472</v>
      </c>
      <c r="M78" s="31"/>
    </row>
    <row r="79" spans="1:13" s="44" customFormat="1" ht="60.75" customHeight="1" x14ac:dyDescent="0.3">
      <c r="A79" s="27"/>
      <c r="B79" s="27"/>
      <c r="C79" s="28" t="s">
        <v>135</v>
      </c>
      <c r="D79" s="28" t="s">
        <v>173</v>
      </c>
      <c r="E79" s="43" t="s">
        <v>476</v>
      </c>
      <c r="F79" s="43" t="s">
        <v>477</v>
      </c>
      <c r="G79" s="27"/>
      <c r="H79" s="27"/>
      <c r="I79" s="43">
        <v>1</v>
      </c>
      <c r="J79" s="43">
        <v>3000</v>
      </c>
      <c r="K79" s="43">
        <f t="shared" si="2"/>
        <v>3000</v>
      </c>
      <c r="L79" s="39" t="s">
        <v>478</v>
      </c>
      <c r="M79" s="31"/>
    </row>
    <row r="80" spans="1:13" s="44" customFormat="1" ht="144" x14ac:dyDescent="0.3">
      <c r="A80" s="27">
        <v>18</v>
      </c>
      <c r="B80" s="27"/>
      <c r="C80" s="28" t="s">
        <v>135</v>
      </c>
      <c r="D80" s="28" t="s">
        <v>173</v>
      </c>
      <c r="E80" s="43" t="s">
        <v>136</v>
      </c>
      <c r="F80" s="43" t="s">
        <v>481</v>
      </c>
      <c r="G80" s="27"/>
      <c r="H80" s="27"/>
      <c r="I80" s="43">
        <v>1</v>
      </c>
      <c r="J80" s="43">
        <v>6000</v>
      </c>
      <c r="K80" s="43">
        <f t="shared" si="2"/>
        <v>6000</v>
      </c>
      <c r="L80" s="39" t="s">
        <v>482</v>
      </c>
      <c r="M80" s="31"/>
    </row>
    <row r="81" spans="1:13" s="44" customFormat="1" ht="115.2" x14ac:dyDescent="0.3">
      <c r="A81" s="27">
        <v>19</v>
      </c>
      <c r="B81" s="27"/>
      <c r="C81" s="28" t="s">
        <v>135</v>
      </c>
      <c r="D81" s="28" t="s">
        <v>173</v>
      </c>
      <c r="E81" s="43" t="s">
        <v>137</v>
      </c>
      <c r="F81" s="43" t="s">
        <v>461</v>
      </c>
      <c r="G81" s="27"/>
      <c r="H81" s="27"/>
      <c r="I81" s="43">
        <v>1</v>
      </c>
      <c r="J81" s="43">
        <v>1500</v>
      </c>
      <c r="K81" s="43">
        <f t="shared" si="2"/>
        <v>1500</v>
      </c>
      <c r="L81" s="39" t="s">
        <v>462</v>
      </c>
      <c r="M81" s="31"/>
    </row>
    <row r="82" spans="1:13" s="44" customFormat="1" ht="144" x14ac:dyDescent="0.3">
      <c r="A82" s="27">
        <v>20</v>
      </c>
      <c r="B82" s="27"/>
      <c r="C82" s="28" t="s">
        <v>296</v>
      </c>
      <c r="D82" s="28" t="s">
        <v>173</v>
      </c>
      <c r="E82" s="50" t="s">
        <v>301</v>
      </c>
      <c r="F82" s="43" t="s">
        <v>152</v>
      </c>
      <c r="G82" s="27"/>
      <c r="H82" s="27"/>
      <c r="I82" s="43">
        <v>2</v>
      </c>
      <c r="J82" s="43">
        <v>12600</v>
      </c>
      <c r="K82" s="43">
        <f>I82*J82</f>
        <v>25200</v>
      </c>
      <c r="L82" s="39" t="s">
        <v>631</v>
      </c>
      <c r="M82" s="31"/>
    </row>
    <row r="83" spans="1:13" s="44" customFormat="1" ht="144" x14ac:dyDescent="0.3">
      <c r="A83" s="27">
        <v>21</v>
      </c>
      <c r="B83" s="27"/>
      <c r="C83" s="50" t="s">
        <v>629</v>
      </c>
      <c r="D83" s="27"/>
      <c r="E83" s="50" t="s">
        <v>142</v>
      </c>
      <c r="F83" s="43" t="s">
        <v>139</v>
      </c>
      <c r="G83" s="27"/>
      <c r="H83" s="27"/>
      <c r="I83" s="43">
        <v>1</v>
      </c>
      <c r="J83" s="43">
        <v>10480</v>
      </c>
      <c r="K83" s="43">
        <f t="shared" si="2"/>
        <v>10480</v>
      </c>
      <c r="L83" s="39" t="s">
        <v>551</v>
      </c>
      <c r="M83" s="31"/>
    </row>
    <row r="84" spans="1:13" s="44" customFormat="1" ht="43.2" x14ac:dyDescent="0.3">
      <c r="A84" s="27">
        <v>22</v>
      </c>
      <c r="B84" s="27"/>
      <c r="C84" s="50" t="s">
        <v>629</v>
      </c>
      <c r="D84" s="27"/>
      <c r="E84" s="50" t="s">
        <v>143</v>
      </c>
      <c r="F84" s="43" t="s">
        <v>140</v>
      </c>
      <c r="G84" s="27"/>
      <c r="H84" s="27"/>
      <c r="I84" s="43">
        <v>1</v>
      </c>
      <c r="J84" s="43">
        <v>6300</v>
      </c>
      <c r="K84" s="43">
        <f t="shared" si="2"/>
        <v>6300</v>
      </c>
      <c r="L84" s="39" t="s">
        <v>552</v>
      </c>
      <c r="M84" s="31"/>
    </row>
    <row r="85" spans="1:13" s="44" customFormat="1" ht="100.8" x14ac:dyDescent="0.3">
      <c r="A85" s="27">
        <v>23</v>
      </c>
      <c r="B85" s="27"/>
      <c r="C85" s="50" t="s">
        <v>629</v>
      </c>
      <c r="D85" s="27"/>
      <c r="E85" s="50" t="s">
        <v>138</v>
      </c>
      <c r="F85" s="43" t="s">
        <v>141</v>
      </c>
      <c r="G85" s="27"/>
      <c r="H85" s="27"/>
      <c r="I85" s="43">
        <v>1</v>
      </c>
      <c r="J85" s="43">
        <v>5900</v>
      </c>
      <c r="K85" s="43">
        <f t="shared" si="2"/>
        <v>5900</v>
      </c>
      <c r="L85" s="39" t="s">
        <v>552</v>
      </c>
      <c r="M85" s="31"/>
    </row>
    <row r="86" spans="1:13" s="44" customFormat="1" ht="302.39999999999998" x14ac:dyDescent="0.3">
      <c r="A86" s="27">
        <v>24</v>
      </c>
      <c r="B86" s="27"/>
      <c r="C86" s="50" t="s">
        <v>635</v>
      </c>
      <c r="D86" s="27"/>
      <c r="E86" s="43" t="s">
        <v>145</v>
      </c>
      <c r="F86" s="28" t="s">
        <v>532</v>
      </c>
      <c r="G86" s="27" t="s">
        <v>531</v>
      </c>
      <c r="H86" s="27"/>
      <c r="I86" s="43">
        <v>1</v>
      </c>
      <c r="J86" s="43">
        <v>46590</v>
      </c>
      <c r="K86" s="43">
        <f t="shared" si="2"/>
        <v>46590</v>
      </c>
      <c r="L86" s="39" t="s">
        <v>530</v>
      </c>
      <c r="M86" s="31"/>
    </row>
    <row r="87" spans="1:13" s="44" customFormat="1" ht="43.2" x14ac:dyDescent="0.3">
      <c r="A87" s="27">
        <v>25</v>
      </c>
      <c r="B87" s="27"/>
      <c r="C87" s="50" t="s">
        <v>632</v>
      </c>
      <c r="D87" s="27"/>
      <c r="E87" s="43" t="s">
        <v>146</v>
      </c>
      <c r="F87" s="28" t="s">
        <v>533</v>
      </c>
      <c r="G87" s="27"/>
      <c r="H87" s="27"/>
      <c r="I87" s="43">
        <v>1</v>
      </c>
      <c r="J87" s="43">
        <v>18900</v>
      </c>
      <c r="K87" s="43">
        <f t="shared" si="2"/>
        <v>18900</v>
      </c>
      <c r="L87" s="39" t="s">
        <v>534</v>
      </c>
      <c r="M87" s="31"/>
    </row>
    <row r="88" spans="1:13" s="44" customFormat="1" ht="43.2" x14ac:dyDescent="0.3">
      <c r="A88" s="27">
        <v>26</v>
      </c>
      <c r="B88" s="27"/>
      <c r="C88" s="50" t="s">
        <v>634</v>
      </c>
      <c r="D88" s="27"/>
      <c r="E88" s="43" t="s">
        <v>536</v>
      </c>
      <c r="F88" s="28" t="s">
        <v>535</v>
      </c>
      <c r="G88" s="27"/>
      <c r="H88" s="27"/>
      <c r="I88" s="43">
        <v>1</v>
      </c>
      <c r="J88" s="43">
        <v>40900</v>
      </c>
      <c r="K88" s="43">
        <f t="shared" si="2"/>
        <v>40900</v>
      </c>
      <c r="L88" s="39" t="s">
        <v>537</v>
      </c>
      <c r="M88" s="31"/>
    </row>
    <row r="89" spans="1:13" s="44" customFormat="1" ht="86.4" x14ac:dyDescent="0.3">
      <c r="A89" s="27">
        <v>27</v>
      </c>
      <c r="B89" s="27"/>
      <c r="C89" s="50" t="s">
        <v>635</v>
      </c>
      <c r="D89" s="27"/>
      <c r="E89" s="43" t="s">
        <v>538</v>
      </c>
      <c r="F89" s="28" t="s">
        <v>539</v>
      </c>
      <c r="G89" s="27"/>
      <c r="H89" s="27"/>
      <c r="I89" s="43">
        <v>1</v>
      </c>
      <c r="J89" s="43">
        <v>22214</v>
      </c>
      <c r="K89" s="43">
        <f t="shared" si="2"/>
        <v>22214</v>
      </c>
      <c r="L89" s="39" t="s">
        <v>540</v>
      </c>
      <c r="M89" s="31"/>
    </row>
    <row r="90" spans="1:13" s="44" customFormat="1" ht="43.2" x14ac:dyDescent="0.3">
      <c r="A90" s="27">
        <v>28</v>
      </c>
      <c r="B90" s="27"/>
      <c r="C90" s="50" t="s">
        <v>634</v>
      </c>
      <c r="D90" s="27"/>
      <c r="E90" s="43" t="s">
        <v>147</v>
      </c>
      <c r="F90" s="28" t="s">
        <v>541</v>
      </c>
      <c r="G90" s="27"/>
      <c r="H90" s="27"/>
      <c r="I90" s="43">
        <v>1</v>
      </c>
      <c r="J90" s="43">
        <v>16730</v>
      </c>
      <c r="K90" s="43">
        <f t="shared" si="2"/>
        <v>16730</v>
      </c>
      <c r="L90" s="39" t="s">
        <v>542</v>
      </c>
      <c r="M90" s="31"/>
    </row>
    <row r="91" spans="1:13" s="44" customFormat="1" ht="43.2" x14ac:dyDescent="0.3">
      <c r="A91" s="27">
        <v>29</v>
      </c>
      <c r="B91" s="27"/>
      <c r="C91" s="50" t="s">
        <v>632</v>
      </c>
      <c r="D91" s="27"/>
      <c r="E91" s="43" t="s">
        <v>148</v>
      </c>
      <c r="F91" s="28" t="s">
        <v>543</v>
      </c>
      <c r="G91" s="27"/>
      <c r="H91" s="27"/>
      <c r="I91" s="43">
        <v>1</v>
      </c>
      <c r="J91" s="43">
        <v>3052</v>
      </c>
      <c r="K91" s="43">
        <f t="shared" si="2"/>
        <v>3052</v>
      </c>
      <c r="L91" s="39" t="s">
        <v>544</v>
      </c>
      <c r="M91" s="31"/>
    </row>
    <row r="92" spans="1:13" s="44" customFormat="1" ht="201.6" x14ac:dyDescent="0.3">
      <c r="A92" s="27">
        <v>30</v>
      </c>
      <c r="B92" s="27"/>
      <c r="C92" s="50" t="s">
        <v>633</v>
      </c>
      <c r="D92" s="27"/>
      <c r="E92" s="43" t="s">
        <v>149</v>
      </c>
      <c r="F92" s="28" t="s">
        <v>545</v>
      </c>
      <c r="G92" s="27"/>
      <c r="H92" s="27"/>
      <c r="I92" s="43">
        <v>1</v>
      </c>
      <c r="J92" s="43">
        <v>45469</v>
      </c>
      <c r="K92" s="43">
        <f t="shared" si="2"/>
        <v>45469</v>
      </c>
      <c r="L92" s="39" t="s">
        <v>546</v>
      </c>
      <c r="M92" s="31"/>
    </row>
    <row r="93" spans="1:13" s="44" customFormat="1" ht="28.8" x14ac:dyDescent="0.3">
      <c r="A93" s="27">
        <v>31</v>
      </c>
      <c r="B93" s="27"/>
      <c r="C93" s="50" t="s">
        <v>260</v>
      </c>
      <c r="D93" s="27"/>
      <c r="E93" s="43" t="s">
        <v>150</v>
      </c>
      <c r="F93" s="28" t="s">
        <v>151</v>
      </c>
      <c r="G93" s="27"/>
      <c r="H93" s="27"/>
      <c r="I93" s="43">
        <v>1</v>
      </c>
      <c r="J93" s="43">
        <v>10200</v>
      </c>
      <c r="K93" s="43">
        <f t="shared" si="2"/>
        <v>10200</v>
      </c>
      <c r="L93" s="27"/>
      <c r="M93" s="31"/>
    </row>
    <row r="94" spans="1:13" s="44" customFormat="1" x14ac:dyDescent="0.3">
      <c r="A94" s="82" t="s">
        <v>13</v>
      </c>
      <c r="B94" s="83"/>
      <c r="C94" s="83"/>
      <c r="D94" s="83"/>
      <c r="E94" s="83"/>
      <c r="F94" s="83"/>
      <c r="G94" s="83"/>
      <c r="H94" s="83"/>
      <c r="I94" s="84"/>
      <c r="J94" s="27"/>
      <c r="K94" s="27">
        <f>SUM(K61:K93)</f>
        <v>405335</v>
      </c>
      <c r="L94" s="27"/>
      <c r="M94" s="31"/>
    </row>
    <row r="95" spans="1:13" s="44" customFormat="1" x14ac:dyDescent="0.3">
      <c r="A95" s="22" t="s">
        <v>35</v>
      </c>
      <c r="B95" s="23"/>
      <c r="C95" s="23"/>
      <c r="D95" s="23"/>
      <c r="E95" s="24"/>
      <c r="F95" s="25"/>
      <c r="G95" s="48"/>
      <c r="H95" s="48"/>
      <c r="I95" s="48"/>
      <c r="J95" s="48"/>
      <c r="K95" s="48"/>
      <c r="L95" s="48"/>
      <c r="M95" s="31"/>
    </row>
    <row r="96" spans="1:13" s="44" customFormat="1" ht="263.25" customHeight="1" x14ac:dyDescent="0.3">
      <c r="A96" s="27">
        <v>1</v>
      </c>
      <c r="B96" s="51"/>
      <c r="C96" s="28" t="s">
        <v>153</v>
      </c>
      <c r="D96" s="28" t="s">
        <v>173</v>
      </c>
      <c r="E96" s="43" t="s">
        <v>389</v>
      </c>
      <c r="F96" s="43" t="s">
        <v>387</v>
      </c>
      <c r="G96" s="27" t="s">
        <v>388</v>
      </c>
      <c r="H96" s="27"/>
      <c r="I96" s="43">
        <v>1</v>
      </c>
      <c r="J96" s="43">
        <v>3737</v>
      </c>
      <c r="K96" s="27">
        <f>I96*J96</f>
        <v>3737</v>
      </c>
      <c r="L96" s="39" t="s">
        <v>390</v>
      </c>
      <c r="M96" s="31"/>
    </row>
    <row r="97" spans="1:13" s="44" customFormat="1" ht="124.5" customHeight="1" x14ac:dyDescent="0.3">
      <c r="A97" s="27">
        <v>2</v>
      </c>
      <c r="B97" s="51"/>
      <c r="C97" s="28" t="s">
        <v>154</v>
      </c>
      <c r="D97" s="28" t="s">
        <v>173</v>
      </c>
      <c r="E97" s="43" t="s">
        <v>154</v>
      </c>
      <c r="F97" s="43" t="s">
        <v>401</v>
      </c>
      <c r="G97" s="27" t="s">
        <v>303</v>
      </c>
      <c r="H97" s="27"/>
      <c r="I97" s="43">
        <v>1</v>
      </c>
      <c r="J97" s="43">
        <v>6503</v>
      </c>
      <c r="K97" s="27">
        <f t="shared" ref="K97:K111" si="4">I97*J97</f>
        <v>6503</v>
      </c>
      <c r="L97" s="39" t="s">
        <v>402</v>
      </c>
      <c r="M97" s="31"/>
    </row>
    <row r="98" spans="1:13" s="44" customFormat="1" ht="237" customHeight="1" x14ac:dyDescent="0.3">
      <c r="A98" s="27">
        <v>3</v>
      </c>
      <c r="B98" s="51"/>
      <c r="C98" s="28" t="s">
        <v>304</v>
      </c>
      <c r="D98" s="28" t="s">
        <v>173</v>
      </c>
      <c r="E98" s="43" t="s">
        <v>305</v>
      </c>
      <c r="F98" s="43" t="s">
        <v>391</v>
      </c>
      <c r="G98" s="27" t="s">
        <v>392</v>
      </c>
      <c r="H98" s="27"/>
      <c r="I98" s="43">
        <v>1</v>
      </c>
      <c r="J98" s="43">
        <v>6517</v>
      </c>
      <c r="K98" s="27">
        <f t="shared" si="4"/>
        <v>6517</v>
      </c>
      <c r="L98" s="39" t="s">
        <v>393</v>
      </c>
      <c r="M98" s="31"/>
    </row>
    <row r="99" spans="1:13" s="44" customFormat="1" ht="48.75" customHeight="1" x14ac:dyDescent="0.3">
      <c r="A99" s="27">
        <v>4</v>
      </c>
      <c r="B99" s="51"/>
      <c r="C99" s="28" t="s">
        <v>306</v>
      </c>
      <c r="D99" s="28" t="s">
        <v>173</v>
      </c>
      <c r="E99" s="43" t="s">
        <v>307</v>
      </c>
      <c r="F99" s="43" t="s">
        <v>394</v>
      </c>
      <c r="G99" s="27" t="s">
        <v>308</v>
      </c>
      <c r="H99" s="27"/>
      <c r="I99" s="43">
        <v>1</v>
      </c>
      <c r="J99" s="43">
        <v>8132</v>
      </c>
      <c r="K99" s="27">
        <f t="shared" si="4"/>
        <v>8132</v>
      </c>
      <c r="L99" s="39" t="s">
        <v>395</v>
      </c>
      <c r="M99" s="31"/>
    </row>
    <row r="100" spans="1:13" s="44" customFormat="1" ht="118.5" customHeight="1" x14ac:dyDescent="0.3">
      <c r="A100" s="27">
        <v>5</v>
      </c>
      <c r="B100" s="51"/>
      <c r="C100" s="28" t="s">
        <v>309</v>
      </c>
      <c r="D100" s="28" t="s">
        <v>173</v>
      </c>
      <c r="E100" s="43" t="s">
        <v>310</v>
      </c>
      <c r="F100" s="43" t="s">
        <v>400</v>
      </c>
      <c r="G100" s="27" t="s">
        <v>311</v>
      </c>
      <c r="H100" s="27"/>
      <c r="I100" s="43">
        <v>1</v>
      </c>
      <c r="J100" s="43">
        <v>104883</v>
      </c>
      <c r="K100" s="27">
        <f>I100*J100</f>
        <v>104883</v>
      </c>
      <c r="L100" s="39" t="s">
        <v>399</v>
      </c>
      <c r="M100" s="31"/>
    </row>
    <row r="101" spans="1:13" s="44" customFormat="1" ht="56.25" customHeight="1" x14ac:dyDescent="0.3">
      <c r="A101" s="27">
        <v>6</v>
      </c>
      <c r="B101" s="51"/>
      <c r="C101" s="28" t="s">
        <v>312</v>
      </c>
      <c r="D101" s="28" t="s">
        <v>173</v>
      </c>
      <c r="E101" s="43" t="s">
        <v>156</v>
      </c>
      <c r="F101" s="43" t="s">
        <v>408</v>
      </c>
      <c r="G101" s="27" t="s">
        <v>313</v>
      </c>
      <c r="H101" s="27"/>
      <c r="I101" s="43">
        <v>1</v>
      </c>
      <c r="J101" s="43">
        <v>8276</v>
      </c>
      <c r="K101" s="27">
        <f>I101*J101</f>
        <v>8276</v>
      </c>
      <c r="L101" s="39" t="s">
        <v>409</v>
      </c>
      <c r="M101" s="31"/>
    </row>
    <row r="102" spans="1:13" s="44" customFormat="1" ht="57.6" x14ac:dyDescent="0.3">
      <c r="A102" s="27">
        <v>7</v>
      </c>
      <c r="B102" s="51"/>
      <c r="C102" s="28" t="s">
        <v>314</v>
      </c>
      <c r="D102" s="28" t="s">
        <v>173</v>
      </c>
      <c r="E102" s="43" t="s">
        <v>160</v>
      </c>
      <c r="F102" s="43" t="s">
        <v>159</v>
      </c>
      <c r="G102" s="27"/>
      <c r="H102" s="27"/>
      <c r="I102" s="43">
        <v>2</v>
      </c>
      <c r="J102" s="43">
        <v>20936</v>
      </c>
      <c r="K102" s="27">
        <f>I102*J102</f>
        <v>41872</v>
      </c>
      <c r="L102" s="39" t="s">
        <v>547</v>
      </c>
      <c r="M102" s="31"/>
    </row>
    <row r="103" spans="1:13" s="44" customFormat="1" ht="201.6" x14ac:dyDescent="0.3">
      <c r="A103" s="27">
        <v>8</v>
      </c>
      <c r="B103" s="51"/>
      <c r="C103" s="28" t="s">
        <v>315</v>
      </c>
      <c r="D103" s="28" t="s">
        <v>173</v>
      </c>
      <c r="E103" s="43" t="s">
        <v>162</v>
      </c>
      <c r="F103" s="43" t="s">
        <v>548</v>
      </c>
      <c r="G103" s="27"/>
      <c r="H103" s="27"/>
      <c r="I103" s="43">
        <v>3</v>
      </c>
      <c r="J103" s="43">
        <v>14100</v>
      </c>
      <c r="K103" s="27">
        <f t="shared" ref="K103" si="5">I103*J103</f>
        <v>42300</v>
      </c>
      <c r="L103" s="39" t="s">
        <v>549</v>
      </c>
      <c r="M103" s="31"/>
    </row>
    <row r="104" spans="1:13" s="44" customFormat="1" ht="158.4" x14ac:dyDescent="0.3">
      <c r="A104" s="27">
        <v>9</v>
      </c>
      <c r="B104" s="51"/>
      <c r="C104" s="49" t="s">
        <v>636</v>
      </c>
      <c r="D104" s="52"/>
      <c r="E104" s="43" t="s">
        <v>155</v>
      </c>
      <c r="F104" s="43" t="s">
        <v>403</v>
      </c>
      <c r="G104" s="27"/>
      <c r="H104" s="27"/>
      <c r="I104" s="43">
        <v>5</v>
      </c>
      <c r="J104" s="43">
        <v>1456</v>
      </c>
      <c r="K104" s="27">
        <f t="shared" si="4"/>
        <v>7280</v>
      </c>
      <c r="L104" s="39" t="s">
        <v>404</v>
      </c>
      <c r="M104" s="31"/>
    </row>
    <row r="105" spans="1:13" s="44" customFormat="1" ht="129.6" x14ac:dyDescent="0.3">
      <c r="A105" s="27">
        <v>10</v>
      </c>
      <c r="B105" s="51"/>
      <c r="C105" s="49" t="s">
        <v>637</v>
      </c>
      <c r="D105" s="52"/>
      <c r="E105" s="43" t="s">
        <v>155</v>
      </c>
      <c r="F105" s="43" t="s">
        <v>416</v>
      </c>
      <c r="G105" s="27"/>
      <c r="H105" s="27"/>
      <c r="I105" s="43">
        <v>1</v>
      </c>
      <c r="J105" s="43">
        <v>3983</v>
      </c>
      <c r="K105" s="27">
        <f t="shared" si="4"/>
        <v>3983</v>
      </c>
      <c r="L105" s="39" t="s">
        <v>417</v>
      </c>
      <c r="M105" s="31"/>
    </row>
    <row r="106" spans="1:13" s="44" customFormat="1" ht="187.2" x14ac:dyDescent="0.3">
      <c r="A106" s="27">
        <v>11</v>
      </c>
      <c r="B106" s="51"/>
      <c r="C106" s="49" t="s">
        <v>260</v>
      </c>
      <c r="D106" s="52"/>
      <c r="E106" s="43" t="s">
        <v>398</v>
      </c>
      <c r="F106" s="43" t="s">
        <v>396</v>
      </c>
      <c r="G106" s="27"/>
      <c r="H106" s="27"/>
      <c r="I106" s="43">
        <v>3</v>
      </c>
      <c r="J106" s="43">
        <v>273</v>
      </c>
      <c r="K106" s="27">
        <f t="shared" si="4"/>
        <v>819</v>
      </c>
      <c r="L106" s="39" t="s">
        <v>397</v>
      </c>
      <c r="M106" s="31"/>
    </row>
    <row r="107" spans="1:13" s="44" customFormat="1" ht="144" x14ac:dyDescent="0.3">
      <c r="A107" s="27">
        <v>12</v>
      </c>
      <c r="B107" s="51"/>
      <c r="C107" s="49" t="s">
        <v>260</v>
      </c>
      <c r="D107" s="52"/>
      <c r="E107" s="43" t="s">
        <v>405</v>
      </c>
      <c r="F107" s="43" t="s">
        <v>406</v>
      </c>
      <c r="G107" s="27"/>
      <c r="H107" s="27"/>
      <c r="I107" s="43">
        <v>1</v>
      </c>
      <c r="J107" s="43">
        <v>2124</v>
      </c>
      <c r="K107" s="27">
        <f t="shared" si="4"/>
        <v>2124</v>
      </c>
      <c r="L107" s="39" t="s">
        <v>407</v>
      </c>
      <c r="M107" s="31"/>
    </row>
    <row r="108" spans="1:13" s="44" customFormat="1" ht="187.2" x14ac:dyDescent="0.3">
      <c r="A108" s="27">
        <v>13</v>
      </c>
      <c r="B108" s="51"/>
      <c r="C108" s="49" t="s">
        <v>260</v>
      </c>
      <c r="D108" s="52"/>
      <c r="E108" s="43" t="s">
        <v>157</v>
      </c>
      <c r="F108" s="43" t="s">
        <v>413</v>
      </c>
      <c r="G108" s="27" t="s">
        <v>414</v>
      </c>
      <c r="H108" s="27"/>
      <c r="I108" s="43">
        <v>1</v>
      </c>
      <c r="J108" s="43">
        <v>4428</v>
      </c>
      <c r="K108" s="27">
        <f t="shared" si="4"/>
        <v>4428</v>
      </c>
      <c r="L108" s="39" t="s">
        <v>415</v>
      </c>
      <c r="M108" s="31"/>
    </row>
    <row r="109" spans="1:13" s="44" customFormat="1" ht="216" x14ac:dyDescent="0.3">
      <c r="A109" s="27">
        <v>14</v>
      </c>
      <c r="B109" s="51"/>
      <c r="C109" s="49" t="s">
        <v>629</v>
      </c>
      <c r="D109" s="52"/>
      <c r="E109" s="43" t="s">
        <v>108</v>
      </c>
      <c r="F109" s="43" t="s">
        <v>158</v>
      </c>
      <c r="G109" s="27"/>
      <c r="H109" s="27"/>
      <c r="I109" s="43">
        <v>2</v>
      </c>
      <c r="J109" s="43">
        <v>32150</v>
      </c>
      <c r="K109" s="27">
        <f t="shared" si="4"/>
        <v>64300</v>
      </c>
      <c r="L109" s="39" t="s">
        <v>553</v>
      </c>
      <c r="M109" s="31"/>
    </row>
    <row r="110" spans="1:13" s="44" customFormat="1" ht="43.2" x14ac:dyDescent="0.3">
      <c r="A110" s="27">
        <v>15</v>
      </c>
      <c r="B110" s="51"/>
      <c r="C110" s="49" t="s">
        <v>638</v>
      </c>
      <c r="D110" s="26"/>
      <c r="E110" s="43" t="s">
        <v>143</v>
      </c>
      <c r="F110" s="43" t="s">
        <v>140</v>
      </c>
      <c r="G110" s="27"/>
      <c r="H110" s="27"/>
      <c r="I110" s="43">
        <v>1</v>
      </c>
      <c r="J110" s="43">
        <v>6300</v>
      </c>
      <c r="K110" s="27">
        <f t="shared" si="4"/>
        <v>6300</v>
      </c>
      <c r="L110" s="39" t="s">
        <v>552</v>
      </c>
      <c r="M110" s="31"/>
    </row>
    <row r="111" spans="1:13" s="44" customFormat="1" ht="273.60000000000002" x14ac:dyDescent="0.3">
      <c r="A111" s="27">
        <v>16</v>
      </c>
      <c r="B111" s="51"/>
      <c r="C111" s="49" t="s">
        <v>636</v>
      </c>
      <c r="D111" s="52"/>
      <c r="E111" s="43" t="s">
        <v>161</v>
      </c>
      <c r="F111" s="43" t="s">
        <v>410</v>
      </c>
      <c r="G111" s="27" t="s">
        <v>411</v>
      </c>
      <c r="H111" s="27"/>
      <c r="I111" s="43">
        <v>1</v>
      </c>
      <c r="J111" s="43">
        <v>10706</v>
      </c>
      <c r="K111" s="27">
        <f t="shared" si="4"/>
        <v>10706</v>
      </c>
      <c r="L111" s="39" t="s">
        <v>412</v>
      </c>
      <c r="M111" s="31"/>
    </row>
    <row r="112" spans="1:13" s="44" customFormat="1" x14ac:dyDescent="0.3">
      <c r="A112" s="27"/>
      <c r="B112" s="26"/>
      <c r="C112" s="43"/>
      <c r="D112" s="26"/>
      <c r="E112" s="26"/>
      <c r="F112" s="26"/>
      <c r="G112" s="27"/>
      <c r="H112" s="27"/>
      <c r="I112" s="43"/>
      <c r="J112" s="43"/>
      <c r="K112" s="27"/>
      <c r="L112" s="27"/>
      <c r="M112" s="31"/>
    </row>
    <row r="113" spans="1:13" s="44" customFormat="1" x14ac:dyDescent="0.3">
      <c r="A113" s="82" t="s">
        <v>13</v>
      </c>
      <c r="B113" s="83"/>
      <c r="C113" s="83"/>
      <c r="D113" s="83"/>
      <c r="E113" s="83"/>
      <c r="F113" s="83"/>
      <c r="G113" s="83"/>
      <c r="H113" s="83"/>
      <c r="I113" s="84"/>
      <c r="J113" s="43"/>
      <c r="K113" s="27">
        <f>SUM(K96:K112)</f>
        <v>322160</v>
      </c>
      <c r="L113" s="27"/>
      <c r="M113" s="31"/>
    </row>
    <row r="114" spans="1:13" s="44" customFormat="1" x14ac:dyDescent="0.3">
      <c r="A114" s="88" t="s">
        <v>164</v>
      </c>
      <c r="B114" s="89"/>
      <c r="C114" s="89"/>
      <c r="D114" s="89"/>
      <c r="E114" s="90"/>
      <c r="F114" s="25"/>
      <c r="G114" s="48"/>
      <c r="H114" s="48"/>
      <c r="I114" s="43"/>
      <c r="J114" s="43"/>
      <c r="K114" s="27"/>
      <c r="L114" s="48"/>
      <c r="M114" s="31"/>
    </row>
    <row r="115" spans="1:13" s="44" customFormat="1" ht="86.4" x14ac:dyDescent="0.3">
      <c r="A115" s="27">
        <v>1</v>
      </c>
      <c r="B115" s="26"/>
      <c r="C115" s="28" t="s">
        <v>322</v>
      </c>
      <c r="D115" s="28" t="s">
        <v>173</v>
      </c>
      <c r="E115" s="43" t="s">
        <v>324</v>
      </c>
      <c r="F115" s="43" t="s">
        <v>317</v>
      </c>
      <c r="G115" s="27" t="s">
        <v>323</v>
      </c>
      <c r="H115" s="27"/>
      <c r="I115" s="43">
        <v>36</v>
      </c>
      <c r="J115" s="43">
        <v>3980</v>
      </c>
      <c r="K115" s="27">
        <f t="shared" ref="K115:K118" si="6">I115*J115</f>
        <v>143280</v>
      </c>
      <c r="L115" s="39" t="s">
        <v>625</v>
      </c>
      <c r="M115" s="31"/>
    </row>
    <row r="116" spans="1:13" s="44" customFormat="1" ht="57.6" x14ac:dyDescent="0.3">
      <c r="A116" s="27">
        <v>2</v>
      </c>
      <c r="B116" s="26"/>
      <c r="C116" s="28" t="s">
        <v>318</v>
      </c>
      <c r="D116" s="28" t="s">
        <v>319</v>
      </c>
      <c r="E116" s="43" t="s">
        <v>321</v>
      </c>
      <c r="F116" s="43" t="s">
        <v>166</v>
      </c>
      <c r="G116" s="27" t="s">
        <v>320</v>
      </c>
      <c r="H116" s="27"/>
      <c r="I116" s="43">
        <v>18</v>
      </c>
      <c r="J116" s="43">
        <v>3670</v>
      </c>
      <c r="K116" s="27">
        <f t="shared" si="6"/>
        <v>66060</v>
      </c>
      <c r="L116" s="39" t="s">
        <v>624</v>
      </c>
      <c r="M116" s="31"/>
    </row>
    <row r="117" spans="1:13" s="44" customFormat="1" ht="28.8" x14ac:dyDescent="0.3">
      <c r="A117" s="27">
        <v>3</v>
      </c>
      <c r="B117" s="26"/>
      <c r="C117" s="43" t="s">
        <v>260</v>
      </c>
      <c r="D117" s="26"/>
      <c r="E117" s="43" t="s">
        <v>165</v>
      </c>
      <c r="F117" s="43" t="s">
        <v>167</v>
      </c>
      <c r="G117" s="27"/>
      <c r="H117" s="27"/>
      <c r="I117" s="43">
        <v>6</v>
      </c>
      <c r="J117" s="43">
        <v>5000</v>
      </c>
      <c r="K117" s="27">
        <f t="shared" si="6"/>
        <v>30000</v>
      </c>
      <c r="L117" s="39" t="s">
        <v>621</v>
      </c>
      <c r="M117" s="31"/>
    </row>
    <row r="118" spans="1:13" s="44" customFormat="1" ht="28.8" x14ac:dyDescent="0.3">
      <c r="A118" s="27"/>
      <c r="B118" s="26"/>
      <c r="C118" s="43" t="s">
        <v>260</v>
      </c>
      <c r="D118" s="26"/>
      <c r="E118" s="43" t="s">
        <v>165</v>
      </c>
      <c r="F118" s="43" t="s">
        <v>375</v>
      </c>
      <c r="G118" s="27"/>
      <c r="H118" s="27"/>
      <c r="I118" s="43">
        <v>11</v>
      </c>
      <c r="J118" s="43">
        <v>4018</v>
      </c>
      <c r="K118" s="27">
        <f t="shared" si="6"/>
        <v>44198</v>
      </c>
      <c r="L118" s="39" t="s">
        <v>621</v>
      </c>
      <c r="M118" s="31"/>
    </row>
    <row r="119" spans="1:13" s="44" customFormat="1" ht="100.8" x14ac:dyDescent="0.3">
      <c r="A119" s="27">
        <v>4</v>
      </c>
      <c r="B119" s="26"/>
      <c r="C119" s="43" t="s">
        <v>639</v>
      </c>
      <c r="D119" s="26"/>
      <c r="E119" s="43" t="s">
        <v>325</v>
      </c>
      <c r="F119" s="43" t="s">
        <v>316</v>
      </c>
      <c r="G119" s="27" t="s">
        <v>326</v>
      </c>
      <c r="H119" s="27" t="s">
        <v>37</v>
      </c>
      <c r="I119" s="43">
        <v>1</v>
      </c>
      <c r="J119" s="43">
        <v>25490</v>
      </c>
      <c r="K119" s="27">
        <f>I119*J119</f>
        <v>25490</v>
      </c>
      <c r="L119" s="39" t="s">
        <v>555</v>
      </c>
      <c r="M119" s="31"/>
    </row>
    <row r="120" spans="1:13" s="44" customFormat="1" x14ac:dyDescent="0.3">
      <c r="A120" s="82" t="s">
        <v>13</v>
      </c>
      <c r="B120" s="83"/>
      <c r="C120" s="83"/>
      <c r="D120" s="83"/>
      <c r="E120" s="83"/>
      <c r="F120" s="83"/>
      <c r="G120" s="83"/>
      <c r="H120" s="83"/>
      <c r="I120" s="84"/>
      <c r="J120" s="43"/>
      <c r="K120" s="27">
        <f>SUM(K115:K119)</f>
        <v>309028</v>
      </c>
      <c r="L120" s="48"/>
      <c r="M120" s="31"/>
    </row>
    <row r="121" spans="1:13" s="44" customFormat="1" x14ac:dyDescent="0.3">
      <c r="A121" s="88" t="s">
        <v>168</v>
      </c>
      <c r="B121" s="89"/>
      <c r="C121" s="89"/>
      <c r="D121" s="90"/>
      <c r="E121" s="25"/>
      <c r="F121" s="25"/>
      <c r="G121" s="48"/>
      <c r="H121" s="48"/>
      <c r="I121" s="43"/>
      <c r="J121" s="43"/>
      <c r="K121" s="27"/>
      <c r="L121" s="48"/>
      <c r="M121" s="31"/>
    </row>
    <row r="122" spans="1:13" s="44" customFormat="1" ht="86.4" x14ac:dyDescent="0.3">
      <c r="A122" s="53">
        <v>1</v>
      </c>
      <c r="B122" s="25"/>
      <c r="C122" s="28" t="s">
        <v>169</v>
      </c>
      <c r="D122" s="28" t="s">
        <v>173</v>
      </c>
      <c r="E122" s="43" t="s">
        <v>169</v>
      </c>
      <c r="F122" s="43" t="s">
        <v>327</v>
      </c>
      <c r="G122" s="27"/>
      <c r="H122" s="27"/>
      <c r="I122" s="43">
        <v>4</v>
      </c>
      <c r="J122" s="43">
        <v>8870</v>
      </c>
      <c r="K122" s="27">
        <f>I122*J122</f>
        <v>35480</v>
      </c>
      <c r="L122" s="39" t="s">
        <v>626</v>
      </c>
      <c r="M122" s="31"/>
    </row>
    <row r="123" spans="1:13" s="44" customFormat="1" ht="57.6" x14ac:dyDescent="0.3">
      <c r="A123" s="53">
        <v>2</v>
      </c>
      <c r="B123" s="25"/>
      <c r="C123" s="28" t="s">
        <v>322</v>
      </c>
      <c r="D123" s="28" t="s">
        <v>173</v>
      </c>
      <c r="E123" s="43" t="s">
        <v>89</v>
      </c>
      <c r="F123" s="43" t="s">
        <v>170</v>
      </c>
      <c r="G123" s="27" t="s">
        <v>640</v>
      </c>
      <c r="H123" s="27"/>
      <c r="I123" s="43">
        <v>4</v>
      </c>
      <c r="J123" s="43">
        <v>8070</v>
      </c>
      <c r="K123" s="27">
        <f t="shared" ref="K123:K124" si="7">I123*J123</f>
        <v>32280</v>
      </c>
      <c r="L123" s="39" t="s">
        <v>554</v>
      </c>
      <c r="M123" s="31"/>
    </row>
    <row r="124" spans="1:13" s="44" customFormat="1" ht="360" customHeight="1" x14ac:dyDescent="0.3">
      <c r="A124" s="53">
        <v>3</v>
      </c>
      <c r="B124" s="25"/>
      <c r="C124" s="28" t="s">
        <v>90</v>
      </c>
      <c r="D124" s="28" t="s">
        <v>171</v>
      </c>
      <c r="E124" s="43" t="s">
        <v>90</v>
      </c>
      <c r="F124" s="43" t="s">
        <v>171</v>
      </c>
      <c r="G124" s="27"/>
      <c r="H124" s="27"/>
      <c r="I124" s="43">
        <v>4</v>
      </c>
      <c r="J124" s="43">
        <v>67000</v>
      </c>
      <c r="K124" s="27">
        <f t="shared" si="7"/>
        <v>268000</v>
      </c>
      <c r="L124" s="39" t="s">
        <v>613</v>
      </c>
      <c r="M124" s="31"/>
    </row>
    <row r="125" spans="1:13" s="44" customFormat="1" x14ac:dyDescent="0.3">
      <c r="A125" s="76" t="s">
        <v>13</v>
      </c>
      <c r="B125" s="77"/>
      <c r="C125" s="77"/>
      <c r="D125" s="77"/>
      <c r="E125" s="77"/>
      <c r="F125" s="77"/>
      <c r="G125" s="77"/>
      <c r="H125" s="77"/>
      <c r="I125" s="78"/>
      <c r="J125" s="43"/>
      <c r="K125" s="27">
        <f>SUM(K122:K124)</f>
        <v>335760</v>
      </c>
      <c r="L125" s="48"/>
      <c r="M125" s="31"/>
    </row>
    <row r="126" spans="1:13" s="44" customFormat="1" x14ac:dyDescent="0.3">
      <c r="A126" s="88" t="s">
        <v>172</v>
      </c>
      <c r="B126" s="89"/>
      <c r="C126" s="89"/>
      <c r="D126" s="89"/>
      <c r="E126" s="90"/>
      <c r="F126" s="25"/>
      <c r="G126" s="48"/>
      <c r="H126" s="48"/>
      <c r="I126" s="43"/>
      <c r="J126" s="43"/>
      <c r="K126" s="27"/>
      <c r="L126" s="48"/>
      <c r="M126" s="31"/>
    </row>
    <row r="127" spans="1:13" s="44" customFormat="1" ht="57.6" x14ac:dyDescent="0.3">
      <c r="A127" s="27">
        <v>1</v>
      </c>
      <c r="B127" s="26"/>
      <c r="C127" s="28" t="s">
        <v>163</v>
      </c>
      <c r="D127" s="28" t="s">
        <v>173</v>
      </c>
      <c r="E127" s="43" t="s">
        <v>163</v>
      </c>
      <c r="F127" s="54" t="s">
        <v>225</v>
      </c>
      <c r="G127" s="27"/>
      <c r="H127" s="27"/>
      <c r="I127" s="43">
        <v>1</v>
      </c>
      <c r="J127" s="43">
        <v>43840</v>
      </c>
      <c r="K127" s="27">
        <f>I127*J127</f>
        <v>43840</v>
      </c>
      <c r="L127" s="39" t="s">
        <v>611</v>
      </c>
      <c r="M127" s="31"/>
    </row>
    <row r="128" spans="1:13" s="44" customFormat="1" ht="57.6" x14ac:dyDescent="0.3">
      <c r="A128" s="27">
        <v>2</v>
      </c>
      <c r="B128" s="26"/>
      <c r="C128" s="28" t="s">
        <v>94</v>
      </c>
      <c r="D128" s="28" t="s">
        <v>173</v>
      </c>
      <c r="E128" s="27" t="s">
        <v>94</v>
      </c>
      <c r="F128" s="27" t="s">
        <v>93</v>
      </c>
      <c r="G128" s="27"/>
      <c r="H128" s="27"/>
      <c r="I128" s="43">
        <v>4</v>
      </c>
      <c r="J128" s="43">
        <v>989</v>
      </c>
      <c r="K128" s="27">
        <f t="shared" ref="K128:K129" si="8">I128*J128</f>
        <v>3956</v>
      </c>
      <c r="L128" s="39" t="s">
        <v>620</v>
      </c>
      <c r="M128" s="31"/>
    </row>
    <row r="129" spans="1:13" s="44" customFormat="1" ht="72" x14ac:dyDescent="0.3">
      <c r="A129" s="27">
        <v>3</v>
      </c>
      <c r="B129" s="26"/>
      <c r="C129" s="49" t="s">
        <v>641</v>
      </c>
      <c r="D129" s="26"/>
      <c r="E129" s="27" t="s">
        <v>95</v>
      </c>
      <c r="F129" s="55" t="s">
        <v>96</v>
      </c>
      <c r="G129" s="27"/>
      <c r="H129" s="27"/>
      <c r="I129" s="43">
        <v>4</v>
      </c>
      <c r="J129" s="43">
        <v>246265</v>
      </c>
      <c r="K129" s="27">
        <f t="shared" si="8"/>
        <v>985060</v>
      </c>
      <c r="L129" s="39" t="s">
        <v>618</v>
      </c>
      <c r="M129" s="31"/>
    </row>
    <row r="130" spans="1:13" s="44" customFormat="1" ht="57.6" x14ac:dyDescent="0.3">
      <c r="A130" s="27">
        <v>4</v>
      </c>
      <c r="B130" s="26"/>
      <c r="C130" s="49" t="s">
        <v>260</v>
      </c>
      <c r="D130" s="26"/>
      <c r="E130" s="27" t="s">
        <v>91</v>
      </c>
      <c r="F130" s="55" t="s">
        <v>92</v>
      </c>
      <c r="G130" s="27"/>
      <c r="H130" s="27"/>
      <c r="I130" s="43">
        <v>4</v>
      </c>
      <c r="J130" s="43">
        <v>9120</v>
      </c>
      <c r="K130" s="27">
        <f>I130*J130</f>
        <v>36480</v>
      </c>
      <c r="L130" s="39" t="s">
        <v>616</v>
      </c>
      <c r="M130" s="31"/>
    </row>
    <row r="131" spans="1:13" s="44" customFormat="1" x14ac:dyDescent="0.3">
      <c r="A131" s="79" t="s">
        <v>13</v>
      </c>
      <c r="B131" s="80"/>
      <c r="C131" s="80"/>
      <c r="D131" s="80"/>
      <c r="E131" s="80"/>
      <c r="F131" s="80"/>
      <c r="G131" s="80"/>
      <c r="H131" s="80"/>
      <c r="I131" s="80"/>
      <c r="J131" s="81"/>
      <c r="K131" s="27">
        <f>SUM(K127:K130)</f>
        <v>1069336</v>
      </c>
      <c r="L131" s="27"/>
      <c r="M131" s="31"/>
    </row>
    <row r="132" spans="1:13" s="44" customFormat="1" x14ac:dyDescent="0.3">
      <c r="A132" s="56" t="s">
        <v>12</v>
      </c>
      <c r="B132" s="57"/>
      <c r="C132" s="57"/>
      <c r="D132" s="57"/>
      <c r="E132" s="57"/>
      <c r="F132" s="57"/>
      <c r="G132" s="57"/>
      <c r="H132" s="57"/>
      <c r="I132" s="57"/>
      <c r="J132" s="58"/>
      <c r="K132" s="48">
        <f>K31+K59+K94+K113+K120+K125+K131</f>
        <v>2956721</v>
      </c>
      <c r="L132" s="48"/>
      <c r="M132" s="31"/>
    </row>
    <row r="133" spans="1:13" s="44" customFormat="1" x14ac:dyDescent="0.3">
      <c r="A133" s="73" t="s">
        <v>36</v>
      </c>
      <c r="B133" s="74"/>
      <c r="C133" s="74"/>
      <c r="D133" s="74"/>
      <c r="E133" s="74"/>
      <c r="F133" s="74"/>
      <c r="G133" s="74"/>
      <c r="H133" s="74"/>
      <c r="I133" s="74"/>
      <c r="J133" s="74"/>
      <c r="K133" s="74"/>
      <c r="L133" s="75"/>
      <c r="M133" s="31"/>
    </row>
    <row r="134" spans="1:13" s="44" customFormat="1" x14ac:dyDescent="0.3">
      <c r="A134" s="22" t="s">
        <v>174</v>
      </c>
      <c r="B134" s="23"/>
      <c r="C134" s="23"/>
      <c r="D134" s="23"/>
      <c r="E134" s="23"/>
      <c r="F134" s="24"/>
      <c r="G134" s="48"/>
      <c r="H134" s="48"/>
      <c r="I134" s="48"/>
      <c r="J134" s="48"/>
      <c r="K134" s="48"/>
      <c r="L134" s="48"/>
      <c r="M134" s="31"/>
    </row>
    <row r="135" spans="1:13" s="44" customFormat="1" ht="409.6" x14ac:dyDescent="0.3">
      <c r="A135" s="53">
        <v>1</v>
      </c>
      <c r="B135" s="26"/>
      <c r="C135" s="28" t="s">
        <v>328</v>
      </c>
      <c r="D135" s="28" t="s">
        <v>173</v>
      </c>
      <c r="E135" s="28" t="s">
        <v>175</v>
      </c>
      <c r="F135" s="28" t="s">
        <v>176</v>
      </c>
      <c r="G135" s="27"/>
      <c r="H135" s="27"/>
      <c r="I135" s="28">
        <v>1</v>
      </c>
      <c r="J135" s="28">
        <v>8800</v>
      </c>
      <c r="K135" s="27">
        <f>I135*J135</f>
        <v>8800</v>
      </c>
      <c r="L135" s="39" t="s">
        <v>556</v>
      </c>
      <c r="M135" s="31"/>
    </row>
    <row r="136" spans="1:13" s="44" customFormat="1" ht="409.6" x14ac:dyDescent="0.3">
      <c r="A136" s="53">
        <v>2</v>
      </c>
      <c r="B136" s="26"/>
      <c r="C136" s="28" t="s">
        <v>328</v>
      </c>
      <c r="D136" s="28" t="s">
        <v>173</v>
      </c>
      <c r="E136" s="28" t="s">
        <v>177</v>
      </c>
      <c r="F136" s="28" t="s">
        <v>178</v>
      </c>
      <c r="G136" s="27"/>
      <c r="H136" s="27"/>
      <c r="I136" s="28">
        <v>1</v>
      </c>
      <c r="J136" s="28">
        <v>9100</v>
      </c>
      <c r="K136" s="27">
        <f t="shared" ref="K136:K146" si="9">I136*J136</f>
        <v>9100</v>
      </c>
      <c r="L136" s="39" t="s">
        <v>557</v>
      </c>
      <c r="M136" s="31"/>
    </row>
    <row r="137" spans="1:13" s="44" customFormat="1" ht="388.8" x14ac:dyDescent="0.3">
      <c r="A137" s="53">
        <v>3</v>
      </c>
      <c r="B137" s="26"/>
      <c r="C137" s="28" t="s">
        <v>328</v>
      </c>
      <c r="D137" s="28" t="s">
        <v>173</v>
      </c>
      <c r="E137" s="28" t="s">
        <v>179</v>
      </c>
      <c r="F137" s="28" t="s">
        <v>180</v>
      </c>
      <c r="G137" s="27"/>
      <c r="H137" s="27"/>
      <c r="I137" s="28">
        <v>1</v>
      </c>
      <c r="J137" s="28">
        <v>125290</v>
      </c>
      <c r="K137" s="27">
        <f t="shared" si="9"/>
        <v>125290</v>
      </c>
      <c r="L137" s="39" t="s">
        <v>558</v>
      </c>
      <c r="M137" s="31"/>
    </row>
    <row r="138" spans="1:13" s="44" customFormat="1" ht="201.6" x14ac:dyDescent="0.3">
      <c r="A138" s="53">
        <v>4</v>
      </c>
      <c r="B138" s="26"/>
      <c r="C138" s="28" t="s">
        <v>328</v>
      </c>
      <c r="D138" s="28" t="s">
        <v>173</v>
      </c>
      <c r="E138" s="28" t="s">
        <v>181</v>
      </c>
      <c r="F138" s="28" t="s">
        <v>182</v>
      </c>
      <c r="G138" s="27"/>
      <c r="H138" s="27"/>
      <c r="I138" s="28">
        <v>1</v>
      </c>
      <c r="J138" s="28">
        <v>16800</v>
      </c>
      <c r="K138" s="27">
        <f t="shared" si="9"/>
        <v>16800</v>
      </c>
      <c r="L138" s="39" t="s">
        <v>559</v>
      </c>
      <c r="M138" s="31"/>
    </row>
    <row r="139" spans="1:13" s="44" customFormat="1" ht="316.8" x14ac:dyDescent="0.3">
      <c r="A139" s="53">
        <v>5</v>
      </c>
      <c r="B139" s="26"/>
      <c r="C139" s="28" t="s">
        <v>328</v>
      </c>
      <c r="D139" s="28" t="s">
        <v>173</v>
      </c>
      <c r="E139" s="28" t="s">
        <v>376</v>
      </c>
      <c r="F139" s="28" t="s">
        <v>183</v>
      </c>
      <c r="G139" s="27"/>
      <c r="H139" s="27"/>
      <c r="I139" s="28">
        <v>1</v>
      </c>
      <c r="J139" s="28">
        <v>22290</v>
      </c>
      <c r="K139" s="27">
        <f t="shared" si="9"/>
        <v>22290</v>
      </c>
      <c r="L139" s="39" t="s">
        <v>560</v>
      </c>
      <c r="M139" s="31"/>
    </row>
    <row r="140" spans="1:13" s="44" customFormat="1" ht="403.2" x14ac:dyDescent="0.3">
      <c r="A140" s="53">
        <v>6</v>
      </c>
      <c r="B140" s="26"/>
      <c r="C140" s="28" t="s">
        <v>328</v>
      </c>
      <c r="D140" s="28" t="s">
        <v>173</v>
      </c>
      <c r="E140" s="28" t="s">
        <v>184</v>
      </c>
      <c r="F140" s="28" t="s">
        <v>185</v>
      </c>
      <c r="G140" s="27"/>
      <c r="H140" s="27"/>
      <c r="I140" s="28">
        <v>1</v>
      </c>
      <c r="J140" s="28">
        <v>9800</v>
      </c>
      <c r="K140" s="27">
        <f t="shared" si="9"/>
        <v>9800</v>
      </c>
      <c r="L140" s="39" t="s">
        <v>561</v>
      </c>
      <c r="M140" s="31"/>
    </row>
    <row r="141" spans="1:13" s="44" customFormat="1" ht="316.8" x14ac:dyDescent="0.3">
      <c r="A141" s="53">
        <v>7</v>
      </c>
      <c r="B141" s="26"/>
      <c r="C141" s="28" t="s">
        <v>377</v>
      </c>
      <c r="D141" s="28" t="s">
        <v>173</v>
      </c>
      <c r="E141" s="28" t="s">
        <v>186</v>
      </c>
      <c r="F141" s="28" t="s">
        <v>187</v>
      </c>
      <c r="G141" s="27"/>
      <c r="H141" s="27"/>
      <c r="I141" s="28">
        <v>1</v>
      </c>
      <c r="J141" s="28">
        <v>63000</v>
      </c>
      <c r="K141" s="27">
        <f t="shared" si="9"/>
        <v>63000</v>
      </c>
      <c r="L141" s="39" t="s">
        <v>562</v>
      </c>
      <c r="M141" s="31"/>
    </row>
    <row r="142" spans="1:13" s="44" customFormat="1" ht="172.8" x14ac:dyDescent="0.3">
      <c r="A142" s="53">
        <v>8</v>
      </c>
      <c r="B142" s="26"/>
      <c r="C142" s="28" t="s">
        <v>377</v>
      </c>
      <c r="D142" s="28" t="s">
        <v>173</v>
      </c>
      <c r="E142" s="28" t="s">
        <v>188</v>
      </c>
      <c r="F142" s="28" t="s">
        <v>190</v>
      </c>
      <c r="G142" s="27"/>
      <c r="H142" s="27"/>
      <c r="I142" s="28">
        <v>1</v>
      </c>
      <c r="J142" s="28">
        <v>50800</v>
      </c>
      <c r="K142" s="27">
        <f t="shared" si="9"/>
        <v>50800</v>
      </c>
      <c r="L142" s="39" t="s">
        <v>563</v>
      </c>
      <c r="M142" s="31"/>
    </row>
    <row r="143" spans="1:13" s="44" customFormat="1" ht="115.2" x14ac:dyDescent="0.3">
      <c r="A143" s="53">
        <v>9</v>
      </c>
      <c r="B143" s="26"/>
      <c r="C143" s="28" t="s">
        <v>377</v>
      </c>
      <c r="D143" s="28" t="s">
        <v>173</v>
      </c>
      <c r="E143" s="28" t="s">
        <v>189</v>
      </c>
      <c r="F143" s="28" t="s">
        <v>627</v>
      </c>
      <c r="G143" s="27"/>
      <c r="H143" s="27"/>
      <c r="I143" s="28">
        <v>1</v>
      </c>
      <c r="J143" s="28">
        <v>139900</v>
      </c>
      <c r="K143" s="27">
        <f t="shared" si="9"/>
        <v>139900</v>
      </c>
      <c r="L143" s="39" t="s">
        <v>564</v>
      </c>
      <c r="M143" s="31"/>
    </row>
    <row r="144" spans="1:13" s="44" customFormat="1" ht="259.2" x14ac:dyDescent="0.3">
      <c r="A144" s="53">
        <v>10</v>
      </c>
      <c r="B144" s="26"/>
      <c r="C144" s="28" t="s">
        <v>330</v>
      </c>
      <c r="D144" s="28" t="s">
        <v>173</v>
      </c>
      <c r="E144" s="28" t="s">
        <v>191</v>
      </c>
      <c r="F144" s="28" t="s">
        <v>192</v>
      </c>
      <c r="G144" s="27"/>
      <c r="H144" s="27"/>
      <c r="I144" s="28">
        <v>1</v>
      </c>
      <c r="J144" s="28">
        <v>246000</v>
      </c>
      <c r="K144" s="27">
        <f t="shared" si="9"/>
        <v>246000</v>
      </c>
      <c r="L144" s="39" t="s">
        <v>565</v>
      </c>
      <c r="M144" s="31"/>
    </row>
    <row r="145" spans="1:13" s="44" customFormat="1" ht="244.8" x14ac:dyDescent="0.3">
      <c r="A145" s="53">
        <v>11</v>
      </c>
      <c r="B145" s="26"/>
      <c r="C145" s="28" t="s">
        <v>377</v>
      </c>
      <c r="D145" s="28" t="s">
        <v>173</v>
      </c>
      <c r="E145" s="28" t="s">
        <v>193</v>
      </c>
      <c r="F145" s="28" t="s">
        <v>194</v>
      </c>
      <c r="G145" s="27"/>
      <c r="H145" s="27"/>
      <c r="I145" s="28">
        <v>1</v>
      </c>
      <c r="J145" s="28">
        <v>48800</v>
      </c>
      <c r="K145" s="27">
        <f t="shared" si="9"/>
        <v>48800</v>
      </c>
      <c r="L145" s="39" t="s">
        <v>566</v>
      </c>
      <c r="M145" s="31"/>
    </row>
    <row r="146" spans="1:13" s="44" customFormat="1" ht="187.2" x14ac:dyDescent="0.3">
      <c r="A146" s="53">
        <v>12</v>
      </c>
      <c r="B146" s="26"/>
      <c r="C146" s="28" t="s">
        <v>377</v>
      </c>
      <c r="D146" s="28" t="s">
        <v>173</v>
      </c>
      <c r="E146" s="28" t="s">
        <v>329</v>
      </c>
      <c r="F146" s="28" t="s">
        <v>196</v>
      </c>
      <c r="G146" s="27"/>
      <c r="H146" s="27"/>
      <c r="I146" s="28">
        <v>1</v>
      </c>
      <c r="J146" s="28">
        <v>72200</v>
      </c>
      <c r="K146" s="27">
        <f t="shared" si="9"/>
        <v>72200</v>
      </c>
      <c r="L146" s="39" t="s">
        <v>567</v>
      </c>
      <c r="M146" s="31"/>
    </row>
    <row r="147" spans="1:13" s="44" customFormat="1" ht="158.4" x14ac:dyDescent="0.3">
      <c r="A147" s="53">
        <v>13</v>
      </c>
      <c r="B147" s="26"/>
      <c r="C147" s="28" t="s">
        <v>377</v>
      </c>
      <c r="D147" s="28" t="s">
        <v>173</v>
      </c>
      <c r="E147" s="28" t="s">
        <v>195</v>
      </c>
      <c r="F147" s="28" t="s">
        <v>197</v>
      </c>
      <c r="G147" s="27"/>
      <c r="H147" s="27"/>
      <c r="I147" s="28">
        <v>1</v>
      </c>
      <c r="J147" s="28">
        <v>43900</v>
      </c>
      <c r="K147" s="27">
        <f t="shared" ref="K147:K160" si="10">I147*J147</f>
        <v>43900</v>
      </c>
      <c r="L147" s="39" t="s">
        <v>568</v>
      </c>
      <c r="M147" s="31"/>
    </row>
    <row r="148" spans="1:13" s="44" customFormat="1" ht="201.6" x14ac:dyDescent="0.3">
      <c r="A148" s="53">
        <v>14</v>
      </c>
      <c r="B148" s="26"/>
      <c r="C148" s="28" t="s">
        <v>642</v>
      </c>
      <c r="D148" s="26"/>
      <c r="E148" s="28" t="s">
        <v>198</v>
      </c>
      <c r="F148" s="49" t="s">
        <v>569</v>
      </c>
      <c r="G148" s="27"/>
      <c r="H148" s="27"/>
      <c r="I148" s="28">
        <v>1</v>
      </c>
      <c r="J148" s="28">
        <v>4000</v>
      </c>
      <c r="K148" s="27">
        <f t="shared" si="10"/>
        <v>4000</v>
      </c>
      <c r="L148" s="30" t="s">
        <v>570</v>
      </c>
      <c r="M148" s="31"/>
    </row>
    <row r="149" spans="1:13" s="44" customFormat="1" ht="100.8" x14ac:dyDescent="0.3">
      <c r="A149" s="53">
        <v>15</v>
      </c>
      <c r="B149" s="26"/>
      <c r="C149" s="28" t="s">
        <v>642</v>
      </c>
      <c r="D149" s="26"/>
      <c r="E149" s="28" t="s">
        <v>199</v>
      </c>
      <c r="F149" s="49" t="s">
        <v>571</v>
      </c>
      <c r="G149" s="27"/>
      <c r="H149" s="27"/>
      <c r="I149" s="28">
        <v>1</v>
      </c>
      <c r="J149" s="28">
        <v>8000</v>
      </c>
      <c r="K149" s="27">
        <f t="shared" si="10"/>
        <v>8000</v>
      </c>
      <c r="L149" s="30" t="s">
        <v>572</v>
      </c>
      <c r="M149" s="31"/>
    </row>
    <row r="150" spans="1:13" s="44" customFormat="1" ht="100.8" x14ac:dyDescent="0.3">
      <c r="A150" s="53">
        <v>16</v>
      </c>
      <c r="B150" s="26"/>
      <c r="C150" s="28" t="s">
        <v>642</v>
      </c>
      <c r="D150" s="26"/>
      <c r="E150" s="28" t="s">
        <v>200</v>
      </c>
      <c r="F150" s="49" t="s">
        <v>573</v>
      </c>
      <c r="G150" s="27"/>
      <c r="H150" s="27"/>
      <c r="I150" s="28">
        <v>1</v>
      </c>
      <c r="J150" s="28">
        <v>7550</v>
      </c>
      <c r="K150" s="27">
        <f t="shared" si="10"/>
        <v>7550</v>
      </c>
      <c r="L150" s="30" t="s">
        <v>574</v>
      </c>
      <c r="M150" s="31"/>
    </row>
    <row r="151" spans="1:13" s="44" customFormat="1" ht="115.2" x14ac:dyDescent="0.3">
      <c r="A151" s="53">
        <v>17</v>
      </c>
      <c r="B151" s="26"/>
      <c r="C151" s="28" t="s">
        <v>642</v>
      </c>
      <c r="D151" s="26"/>
      <c r="E151" s="28" t="s">
        <v>201</v>
      </c>
      <c r="F151" s="49" t="s">
        <v>575</v>
      </c>
      <c r="G151" s="27"/>
      <c r="H151" s="27"/>
      <c r="I151" s="28">
        <v>1</v>
      </c>
      <c r="J151" s="28">
        <v>9250</v>
      </c>
      <c r="K151" s="27">
        <f t="shared" si="10"/>
        <v>9250</v>
      </c>
      <c r="L151" s="30" t="s">
        <v>576</v>
      </c>
      <c r="M151" s="31"/>
    </row>
    <row r="152" spans="1:13" s="44" customFormat="1" ht="72" x14ac:dyDescent="0.3">
      <c r="A152" s="53">
        <v>18</v>
      </c>
      <c r="B152" s="26"/>
      <c r="C152" s="28" t="s">
        <v>642</v>
      </c>
      <c r="D152" s="26"/>
      <c r="E152" s="28" t="s">
        <v>202</v>
      </c>
      <c r="F152" s="49" t="s">
        <v>577</v>
      </c>
      <c r="G152" s="27"/>
      <c r="H152" s="27"/>
      <c r="I152" s="28">
        <v>1</v>
      </c>
      <c r="J152" s="28">
        <v>2950</v>
      </c>
      <c r="K152" s="27">
        <f t="shared" si="10"/>
        <v>2950</v>
      </c>
      <c r="L152" s="30" t="s">
        <v>578</v>
      </c>
      <c r="M152" s="31"/>
    </row>
    <row r="153" spans="1:13" s="44" customFormat="1" ht="409.6" x14ac:dyDescent="0.3">
      <c r="A153" s="53">
        <v>19</v>
      </c>
      <c r="B153" s="26"/>
      <c r="C153" s="28" t="s">
        <v>328</v>
      </c>
      <c r="D153" s="28" t="s">
        <v>173</v>
      </c>
      <c r="E153" s="28" t="s">
        <v>203</v>
      </c>
      <c r="F153" s="49" t="s">
        <v>579</v>
      </c>
      <c r="G153" s="27"/>
      <c r="H153" s="27"/>
      <c r="I153" s="28">
        <v>1</v>
      </c>
      <c r="J153" s="28">
        <v>109000</v>
      </c>
      <c r="K153" s="27">
        <f t="shared" si="10"/>
        <v>109000</v>
      </c>
      <c r="L153" s="30" t="s">
        <v>580</v>
      </c>
      <c r="M153" s="31"/>
    </row>
    <row r="154" spans="1:13" s="44" customFormat="1" ht="158.4" x14ac:dyDescent="0.3">
      <c r="A154" s="53">
        <v>20</v>
      </c>
      <c r="B154" s="26"/>
      <c r="C154" s="59" t="s">
        <v>643</v>
      </c>
      <c r="D154" s="26"/>
      <c r="E154" s="28" t="s">
        <v>204</v>
      </c>
      <c r="F154" s="49" t="s">
        <v>581</v>
      </c>
      <c r="G154" s="27"/>
      <c r="H154" s="27"/>
      <c r="I154" s="28">
        <v>1</v>
      </c>
      <c r="J154" s="28">
        <v>10050</v>
      </c>
      <c r="K154" s="27">
        <f t="shared" si="10"/>
        <v>10050</v>
      </c>
      <c r="L154" s="30" t="s">
        <v>582</v>
      </c>
      <c r="M154" s="31"/>
    </row>
    <row r="155" spans="1:13" s="44" customFormat="1" ht="115.2" x14ac:dyDescent="0.3">
      <c r="A155" s="53">
        <v>21</v>
      </c>
      <c r="B155" s="26"/>
      <c r="C155" s="28" t="s">
        <v>328</v>
      </c>
      <c r="D155" s="28" t="s">
        <v>173</v>
      </c>
      <c r="E155" s="28" t="s">
        <v>205</v>
      </c>
      <c r="F155" s="49" t="s">
        <v>583</v>
      </c>
      <c r="G155" s="27"/>
      <c r="H155" s="27"/>
      <c r="I155" s="28">
        <v>1</v>
      </c>
      <c r="J155" s="28">
        <v>35990</v>
      </c>
      <c r="K155" s="27">
        <f t="shared" si="10"/>
        <v>35990</v>
      </c>
      <c r="L155" s="30" t="s">
        <v>585</v>
      </c>
      <c r="M155" s="31"/>
    </row>
    <row r="156" spans="1:13" s="44" customFormat="1" ht="86.4" x14ac:dyDescent="0.3">
      <c r="A156" s="53">
        <v>22</v>
      </c>
      <c r="B156" s="26"/>
      <c r="C156" s="59" t="s">
        <v>643</v>
      </c>
      <c r="D156" s="26"/>
      <c r="E156" s="28" t="s">
        <v>206</v>
      </c>
      <c r="F156" s="49" t="s">
        <v>584</v>
      </c>
      <c r="G156" s="27"/>
      <c r="H156" s="27"/>
      <c r="I156" s="28">
        <v>1</v>
      </c>
      <c r="J156" s="28">
        <v>3400</v>
      </c>
      <c r="K156" s="27">
        <f t="shared" si="10"/>
        <v>3400</v>
      </c>
      <c r="L156" s="30" t="s">
        <v>586</v>
      </c>
      <c r="M156" s="31"/>
    </row>
    <row r="157" spans="1:13" s="44" customFormat="1" ht="288" x14ac:dyDescent="0.3">
      <c r="A157" s="53">
        <v>24</v>
      </c>
      <c r="B157" s="26"/>
      <c r="C157" s="28" t="s">
        <v>642</v>
      </c>
      <c r="D157" s="26"/>
      <c r="E157" s="28" t="s">
        <v>207</v>
      </c>
      <c r="F157" s="49" t="s">
        <v>587</v>
      </c>
      <c r="G157" s="27"/>
      <c r="H157" s="27"/>
      <c r="I157" s="28">
        <v>1</v>
      </c>
      <c r="J157" s="28">
        <v>12715</v>
      </c>
      <c r="K157" s="27">
        <f t="shared" si="10"/>
        <v>12715</v>
      </c>
      <c r="L157" s="30" t="s">
        <v>588</v>
      </c>
      <c r="M157" s="31"/>
    </row>
    <row r="158" spans="1:13" s="44" customFormat="1" ht="72" x14ac:dyDescent="0.3">
      <c r="A158" s="53">
        <v>25</v>
      </c>
      <c r="B158" s="26"/>
      <c r="C158" s="28" t="s">
        <v>644</v>
      </c>
      <c r="D158" s="26"/>
      <c r="E158" s="28" t="s">
        <v>208</v>
      </c>
      <c r="F158" s="28" t="s">
        <v>211</v>
      </c>
      <c r="G158" s="27"/>
      <c r="H158" s="27"/>
      <c r="I158" s="28">
        <v>1</v>
      </c>
      <c r="J158" s="28">
        <v>1050</v>
      </c>
      <c r="K158" s="27">
        <f t="shared" si="10"/>
        <v>1050</v>
      </c>
      <c r="L158" s="39" t="s">
        <v>589</v>
      </c>
      <c r="M158" s="31"/>
    </row>
    <row r="159" spans="1:13" s="44" customFormat="1" ht="115.2" x14ac:dyDescent="0.3">
      <c r="A159" s="53">
        <v>26</v>
      </c>
      <c r="B159" s="26"/>
      <c r="C159" s="28" t="s">
        <v>645</v>
      </c>
      <c r="D159" s="26"/>
      <c r="E159" s="28" t="s">
        <v>209</v>
      </c>
      <c r="F159" s="28" t="s">
        <v>212</v>
      </c>
      <c r="G159" s="27"/>
      <c r="H159" s="27"/>
      <c r="I159" s="28">
        <v>1</v>
      </c>
      <c r="J159" s="28">
        <v>3600</v>
      </c>
      <c r="K159" s="27">
        <f t="shared" si="10"/>
        <v>3600</v>
      </c>
      <c r="L159" s="39" t="s">
        <v>590</v>
      </c>
      <c r="M159" s="31"/>
    </row>
    <row r="160" spans="1:13" s="44" customFormat="1" ht="57.6" x14ac:dyDescent="0.3">
      <c r="A160" s="53">
        <v>27</v>
      </c>
      <c r="B160" s="26"/>
      <c r="C160" s="59" t="s">
        <v>646</v>
      </c>
      <c r="D160" s="26"/>
      <c r="E160" s="28" t="s">
        <v>210</v>
      </c>
      <c r="F160" s="60" t="s">
        <v>592</v>
      </c>
      <c r="G160" s="27"/>
      <c r="H160" s="27"/>
      <c r="I160" s="28">
        <v>1</v>
      </c>
      <c r="J160" s="28">
        <v>11300</v>
      </c>
      <c r="K160" s="27">
        <f t="shared" si="10"/>
        <v>11300</v>
      </c>
      <c r="L160" s="39" t="s">
        <v>591</v>
      </c>
      <c r="M160" s="31"/>
    </row>
    <row r="161" spans="1:13" s="44" customFormat="1" x14ac:dyDescent="0.3">
      <c r="A161" s="53"/>
      <c r="B161" s="25"/>
      <c r="C161" s="28"/>
      <c r="D161" s="25"/>
      <c r="E161" s="25"/>
      <c r="F161" s="28"/>
      <c r="G161" s="48"/>
      <c r="H161" s="48"/>
      <c r="I161" s="37"/>
      <c r="J161" s="37"/>
      <c r="K161" s="48"/>
      <c r="L161" s="48"/>
      <c r="M161" s="31"/>
    </row>
    <row r="162" spans="1:13" s="44" customFormat="1" x14ac:dyDescent="0.3">
      <c r="A162" s="53"/>
      <c r="B162" s="88" t="s">
        <v>13</v>
      </c>
      <c r="C162" s="89"/>
      <c r="D162" s="89"/>
      <c r="E162" s="89"/>
      <c r="F162" s="89"/>
      <c r="G162" s="89"/>
      <c r="H162" s="89"/>
      <c r="I162" s="89"/>
      <c r="J162" s="90"/>
      <c r="K162" s="48">
        <f>SUM(K135:K161)</f>
        <v>1075535</v>
      </c>
      <c r="L162" s="48"/>
      <c r="M162" s="31"/>
    </row>
    <row r="163" spans="1:13" s="44" customFormat="1" x14ac:dyDescent="0.3">
      <c r="A163" s="22" t="s">
        <v>213</v>
      </c>
      <c r="B163" s="23"/>
      <c r="C163" s="23"/>
      <c r="D163" s="23"/>
      <c r="E163" s="24"/>
      <c r="F163" s="25"/>
      <c r="G163" s="48"/>
      <c r="H163" s="48"/>
      <c r="I163" s="37"/>
      <c r="J163" s="37"/>
      <c r="K163" s="48"/>
      <c r="L163" s="48"/>
      <c r="M163" s="31"/>
    </row>
    <row r="164" spans="1:13" s="44" customFormat="1" ht="216" x14ac:dyDescent="0.3">
      <c r="A164" s="27">
        <v>1</v>
      </c>
      <c r="B164" s="26"/>
      <c r="C164" s="28" t="s">
        <v>382</v>
      </c>
      <c r="D164" s="28" t="s">
        <v>173</v>
      </c>
      <c r="E164" s="27" t="s">
        <v>262</v>
      </c>
      <c r="F164" s="28" t="s">
        <v>492</v>
      </c>
      <c r="G164" s="27"/>
      <c r="H164" s="27"/>
      <c r="I164" s="28">
        <v>1</v>
      </c>
      <c r="J164" s="28">
        <v>4550</v>
      </c>
      <c r="K164" s="27">
        <f>I164*J164</f>
        <v>4550</v>
      </c>
      <c r="L164" s="30" t="s">
        <v>593</v>
      </c>
      <c r="M164" s="31"/>
    </row>
    <row r="165" spans="1:13" s="44" customFormat="1" ht="244.8" x14ac:dyDescent="0.3">
      <c r="A165" s="27">
        <v>2</v>
      </c>
      <c r="B165" s="26"/>
      <c r="C165" s="28" t="s">
        <v>383</v>
      </c>
      <c r="D165" s="28" t="s">
        <v>173</v>
      </c>
      <c r="E165" s="28" t="s">
        <v>214</v>
      </c>
      <c r="F165" s="28" t="s">
        <v>493</v>
      </c>
      <c r="G165" s="27"/>
      <c r="H165" s="27"/>
      <c r="I165" s="28">
        <v>1</v>
      </c>
      <c r="J165" s="28">
        <v>23200</v>
      </c>
      <c r="K165" s="27">
        <f t="shared" ref="K165:K183" si="11">I165*J165</f>
        <v>23200</v>
      </c>
      <c r="L165" s="30" t="s">
        <v>494</v>
      </c>
      <c r="M165" s="31"/>
    </row>
    <row r="166" spans="1:13" s="44" customFormat="1" ht="43.2" x14ac:dyDescent="0.3">
      <c r="A166" s="27">
        <v>3</v>
      </c>
      <c r="B166" s="26"/>
      <c r="C166" s="28" t="s">
        <v>384</v>
      </c>
      <c r="D166" s="28" t="s">
        <v>173</v>
      </c>
      <c r="E166" s="27" t="s">
        <v>269</v>
      </c>
      <c r="F166" s="36" t="s">
        <v>495</v>
      </c>
      <c r="G166" s="27"/>
      <c r="H166" s="27"/>
      <c r="I166" s="28">
        <v>1</v>
      </c>
      <c r="J166" s="28">
        <v>9100</v>
      </c>
      <c r="K166" s="27">
        <f t="shared" si="11"/>
        <v>9100</v>
      </c>
      <c r="L166" s="30" t="s">
        <v>496</v>
      </c>
      <c r="M166" s="31"/>
    </row>
    <row r="167" spans="1:13" s="44" customFormat="1" ht="187.2" x14ac:dyDescent="0.3">
      <c r="A167" s="27">
        <v>4</v>
      </c>
      <c r="B167" s="26"/>
      <c r="C167" s="28" t="s">
        <v>383</v>
      </c>
      <c r="D167" s="28" t="s">
        <v>173</v>
      </c>
      <c r="E167" s="27" t="s">
        <v>268</v>
      </c>
      <c r="F167" s="28" t="s">
        <v>594</v>
      </c>
      <c r="G167" s="27"/>
      <c r="H167" s="27"/>
      <c r="I167" s="28">
        <v>1</v>
      </c>
      <c r="J167" s="28">
        <v>1900</v>
      </c>
      <c r="K167" s="27">
        <f t="shared" si="11"/>
        <v>1900</v>
      </c>
      <c r="L167" s="30" t="s">
        <v>595</v>
      </c>
      <c r="M167" s="31"/>
    </row>
    <row r="168" spans="1:13" s="44" customFormat="1" ht="388.8" x14ac:dyDescent="0.3">
      <c r="A168" s="27">
        <v>5</v>
      </c>
      <c r="B168" s="26"/>
      <c r="C168" s="91" t="s">
        <v>655</v>
      </c>
      <c r="D168" s="28" t="s">
        <v>173</v>
      </c>
      <c r="E168" s="29" t="s">
        <v>656</v>
      </c>
      <c r="F168" s="28" t="s">
        <v>596</v>
      </c>
      <c r="G168" s="27"/>
      <c r="H168" s="27"/>
      <c r="I168" s="28">
        <v>1</v>
      </c>
      <c r="J168" s="28">
        <v>23020</v>
      </c>
      <c r="K168" s="27">
        <f t="shared" si="11"/>
        <v>23020</v>
      </c>
      <c r="L168" s="30" t="s">
        <v>597</v>
      </c>
      <c r="M168" s="31"/>
    </row>
    <row r="169" spans="1:13" s="44" customFormat="1" ht="86.4" x14ac:dyDescent="0.3">
      <c r="A169" s="27">
        <v>6</v>
      </c>
      <c r="B169" s="26"/>
      <c r="C169" s="28" t="s">
        <v>382</v>
      </c>
      <c r="D169" s="28" t="s">
        <v>173</v>
      </c>
      <c r="E169" s="27" t="s">
        <v>266</v>
      </c>
      <c r="F169" s="28" t="s">
        <v>267</v>
      </c>
      <c r="G169" s="27"/>
      <c r="H169" s="27"/>
      <c r="I169" s="28">
        <v>1</v>
      </c>
      <c r="J169" s="28">
        <v>4400</v>
      </c>
      <c r="K169" s="27">
        <f t="shared" si="11"/>
        <v>4400</v>
      </c>
      <c r="L169" s="30" t="s">
        <v>598</v>
      </c>
      <c r="M169" s="31"/>
    </row>
    <row r="170" spans="1:13" s="44" customFormat="1" ht="57.6" x14ac:dyDescent="0.3">
      <c r="A170" s="27">
        <v>7</v>
      </c>
      <c r="B170" s="26"/>
      <c r="C170" s="28" t="s">
        <v>382</v>
      </c>
      <c r="D170" s="28" t="s">
        <v>173</v>
      </c>
      <c r="E170" s="27" t="s">
        <v>335</v>
      </c>
      <c r="F170" s="28" t="s">
        <v>336</v>
      </c>
      <c r="G170" s="27"/>
      <c r="H170" s="27"/>
      <c r="I170" s="28">
        <v>4</v>
      </c>
      <c r="J170" s="28">
        <v>850</v>
      </c>
      <c r="K170" s="27">
        <f t="shared" si="11"/>
        <v>3400</v>
      </c>
      <c r="L170" s="30" t="s">
        <v>599</v>
      </c>
      <c r="M170" s="31"/>
    </row>
    <row r="171" spans="1:13" s="44" customFormat="1" ht="57.6" x14ac:dyDescent="0.3">
      <c r="A171" s="27">
        <v>8</v>
      </c>
      <c r="B171" s="26"/>
      <c r="C171" s="28" t="s">
        <v>340</v>
      </c>
      <c r="D171" s="28" t="s">
        <v>173</v>
      </c>
      <c r="E171" s="27" t="s">
        <v>340</v>
      </c>
      <c r="F171" s="28" t="s">
        <v>341</v>
      </c>
      <c r="G171" s="27"/>
      <c r="H171" s="27"/>
      <c r="I171" s="28">
        <v>2</v>
      </c>
      <c r="J171" s="28">
        <v>3120</v>
      </c>
      <c r="K171" s="27">
        <f t="shared" si="11"/>
        <v>6240</v>
      </c>
      <c r="L171" s="30" t="s">
        <v>342</v>
      </c>
      <c r="M171" s="31"/>
    </row>
    <row r="172" spans="1:13" s="44" customFormat="1" ht="57.6" x14ac:dyDescent="0.3">
      <c r="A172" s="27">
        <v>9</v>
      </c>
      <c r="B172" s="26"/>
      <c r="C172" s="28" t="s">
        <v>378</v>
      </c>
      <c r="D172" s="38" t="s">
        <v>379</v>
      </c>
      <c r="E172" s="27" t="s">
        <v>343</v>
      </c>
      <c r="F172" s="28" t="s">
        <v>344</v>
      </c>
      <c r="G172" s="27" t="s">
        <v>51</v>
      </c>
      <c r="H172" s="27"/>
      <c r="I172" s="28">
        <v>3</v>
      </c>
      <c r="J172" s="28">
        <v>1200</v>
      </c>
      <c r="K172" s="27">
        <f t="shared" si="11"/>
        <v>3600</v>
      </c>
      <c r="L172" s="30" t="s">
        <v>345</v>
      </c>
      <c r="M172" s="31"/>
    </row>
    <row r="173" spans="1:13" s="44" customFormat="1" ht="72" x14ac:dyDescent="0.3">
      <c r="A173" s="27">
        <v>10</v>
      </c>
      <c r="B173" s="26"/>
      <c r="C173" s="28" t="s">
        <v>382</v>
      </c>
      <c r="D173" s="28" t="s">
        <v>173</v>
      </c>
      <c r="E173" s="27" t="s">
        <v>333</v>
      </c>
      <c r="F173" s="28" t="s">
        <v>334</v>
      </c>
      <c r="G173" s="27"/>
      <c r="H173" s="27"/>
      <c r="I173" s="28">
        <v>2</v>
      </c>
      <c r="J173" s="28">
        <v>4670</v>
      </c>
      <c r="K173" s="27">
        <f t="shared" si="11"/>
        <v>9340</v>
      </c>
      <c r="L173" s="39" t="s">
        <v>600</v>
      </c>
      <c r="M173" s="31"/>
    </row>
    <row r="174" spans="1:13" s="44" customFormat="1" ht="57.6" x14ac:dyDescent="0.3">
      <c r="A174" s="27">
        <v>11</v>
      </c>
      <c r="B174" s="26"/>
      <c r="C174" s="28" t="s">
        <v>647</v>
      </c>
      <c r="D174" s="26"/>
      <c r="E174" s="27" t="s">
        <v>337</v>
      </c>
      <c r="F174" s="28" t="s">
        <v>338</v>
      </c>
      <c r="G174" s="27"/>
      <c r="H174" s="27"/>
      <c r="I174" s="28">
        <v>2</v>
      </c>
      <c r="J174" s="28">
        <v>3840</v>
      </c>
      <c r="K174" s="27">
        <f t="shared" si="11"/>
        <v>7680</v>
      </c>
      <c r="L174" s="39" t="s">
        <v>339</v>
      </c>
      <c r="M174" s="31"/>
    </row>
    <row r="175" spans="1:13" s="44" customFormat="1" ht="72" x14ac:dyDescent="0.3">
      <c r="A175" s="27">
        <v>12</v>
      </c>
      <c r="B175" s="26"/>
      <c r="C175" s="28" t="s">
        <v>380</v>
      </c>
      <c r="D175" s="38" t="s">
        <v>381</v>
      </c>
      <c r="E175" s="27" t="s">
        <v>347</v>
      </c>
      <c r="F175" s="28" t="s">
        <v>346</v>
      </c>
      <c r="G175" s="27"/>
      <c r="H175" s="27"/>
      <c r="I175" s="28">
        <v>1</v>
      </c>
      <c r="J175" s="28">
        <v>5600</v>
      </c>
      <c r="K175" s="27">
        <f t="shared" si="11"/>
        <v>5600</v>
      </c>
      <c r="L175" s="30" t="s">
        <v>601</v>
      </c>
      <c r="M175" s="31"/>
    </row>
    <row r="176" spans="1:13" s="44" customFormat="1" ht="230.4" x14ac:dyDescent="0.3">
      <c r="A176" s="27">
        <v>13</v>
      </c>
      <c r="B176" s="26"/>
      <c r="C176" s="28" t="s">
        <v>386</v>
      </c>
      <c r="D176" s="28" t="s">
        <v>173</v>
      </c>
      <c r="E176" s="28" t="s">
        <v>215</v>
      </c>
      <c r="F176" s="28" t="s">
        <v>265</v>
      </c>
      <c r="G176" s="27"/>
      <c r="H176" s="27"/>
      <c r="I176" s="28">
        <v>1</v>
      </c>
      <c r="J176" s="28">
        <v>117220</v>
      </c>
      <c r="K176" s="27">
        <f t="shared" si="11"/>
        <v>117220</v>
      </c>
      <c r="L176" s="30" t="s">
        <v>602</v>
      </c>
      <c r="M176" s="31"/>
    </row>
    <row r="177" spans="1:13" s="44" customFormat="1" ht="43.2" x14ac:dyDescent="0.3">
      <c r="A177" s="27">
        <v>14</v>
      </c>
      <c r="B177" s="26"/>
      <c r="C177" s="28" t="s">
        <v>385</v>
      </c>
      <c r="D177" s="28" t="s">
        <v>173</v>
      </c>
      <c r="E177" s="28" t="s">
        <v>216</v>
      </c>
      <c r="F177" s="28" t="s">
        <v>264</v>
      </c>
      <c r="G177" s="27"/>
      <c r="H177" s="27"/>
      <c r="I177" s="28">
        <v>1</v>
      </c>
      <c r="J177" s="28">
        <v>18720</v>
      </c>
      <c r="K177" s="27">
        <f t="shared" si="11"/>
        <v>18720</v>
      </c>
      <c r="L177" s="30" t="s">
        <v>263</v>
      </c>
      <c r="M177" s="31"/>
    </row>
    <row r="178" spans="1:13" s="44" customFormat="1" ht="57.6" x14ac:dyDescent="0.3">
      <c r="A178" s="27">
        <v>15</v>
      </c>
      <c r="B178" s="26"/>
      <c r="C178" s="28" t="s">
        <v>383</v>
      </c>
      <c r="D178" s="28" t="s">
        <v>173</v>
      </c>
      <c r="E178" s="28" t="s">
        <v>348</v>
      </c>
      <c r="F178" s="28" t="s">
        <v>349</v>
      </c>
      <c r="G178" s="27"/>
      <c r="H178" s="27"/>
      <c r="I178" s="28">
        <v>1</v>
      </c>
      <c r="J178" s="28">
        <v>21120</v>
      </c>
      <c r="K178" s="27">
        <f t="shared" si="11"/>
        <v>21120</v>
      </c>
      <c r="L178" s="30" t="s">
        <v>350</v>
      </c>
      <c r="M178" s="31"/>
    </row>
    <row r="179" spans="1:13" s="44" customFormat="1" ht="86.4" x14ac:dyDescent="0.3">
      <c r="A179" s="27">
        <v>16</v>
      </c>
      <c r="B179" s="26"/>
      <c r="C179" s="28" t="s">
        <v>382</v>
      </c>
      <c r="D179" s="28" t="s">
        <v>173</v>
      </c>
      <c r="E179" s="28" t="s">
        <v>353</v>
      </c>
      <c r="F179" s="28" t="s">
        <v>351</v>
      </c>
      <c r="G179" s="27"/>
      <c r="H179" s="27"/>
      <c r="I179" s="28">
        <v>1</v>
      </c>
      <c r="J179" s="28">
        <v>65210</v>
      </c>
      <c r="K179" s="27">
        <f t="shared" si="11"/>
        <v>65210</v>
      </c>
      <c r="L179" s="30" t="s">
        <v>352</v>
      </c>
      <c r="M179" s="31"/>
    </row>
    <row r="180" spans="1:13" s="44" customFormat="1" ht="72" x14ac:dyDescent="0.3">
      <c r="A180" s="27">
        <v>17</v>
      </c>
      <c r="B180" s="26"/>
      <c r="C180" s="28" t="s">
        <v>380</v>
      </c>
      <c r="D180" s="38" t="s">
        <v>381</v>
      </c>
      <c r="E180" s="28" t="s">
        <v>354</v>
      </c>
      <c r="F180" s="28" t="s">
        <v>355</v>
      </c>
      <c r="G180" s="27"/>
      <c r="H180" s="27"/>
      <c r="I180" s="28">
        <v>1</v>
      </c>
      <c r="J180" s="28">
        <v>2465</v>
      </c>
      <c r="K180" s="27">
        <f t="shared" si="11"/>
        <v>2465</v>
      </c>
      <c r="L180" s="39" t="s">
        <v>603</v>
      </c>
      <c r="M180" s="31"/>
    </row>
    <row r="181" spans="1:13" s="44" customFormat="1" ht="72" x14ac:dyDescent="0.3">
      <c r="A181" s="27">
        <v>19</v>
      </c>
      <c r="B181" s="26"/>
      <c r="C181" s="28" t="s">
        <v>382</v>
      </c>
      <c r="D181" s="28" t="s">
        <v>173</v>
      </c>
      <c r="E181" s="28" t="s">
        <v>356</v>
      </c>
      <c r="F181" s="28" t="s">
        <v>358</v>
      </c>
      <c r="G181" s="27"/>
      <c r="H181" s="27"/>
      <c r="I181" s="28">
        <v>4</v>
      </c>
      <c r="J181" s="28">
        <v>2745</v>
      </c>
      <c r="K181" s="27">
        <f t="shared" si="11"/>
        <v>10980</v>
      </c>
      <c r="L181" s="39" t="s">
        <v>357</v>
      </c>
      <c r="M181" s="31"/>
    </row>
    <row r="182" spans="1:13" s="44" customFormat="1" ht="75.75" customHeight="1" x14ac:dyDescent="0.3">
      <c r="A182" s="27">
        <v>20</v>
      </c>
      <c r="B182" s="26"/>
      <c r="C182" s="28" t="s">
        <v>348</v>
      </c>
      <c r="D182" s="28" t="s">
        <v>173</v>
      </c>
      <c r="E182" s="28" t="s">
        <v>359</v>
      </c>
      <c r="F182" s="28" t="s">
        <v>360</v>
      </c>
      <c r="G182" s="27"/>
      <c r="H182" s="27"/>
      <c r="I182" s="28">
        <v>1</v>
      </c>
      <c r="J182" s="28">
        <v>19165</v>
      </c>
      <c r="K182" s="27">
        <f t="shared" si="11"/>
        <v>19165</v>
      </c>
      <c r="L182" s="39" t="s">
        <v>361</v>
      </c>
      <c r="M182" s="31"/>
    </row>
    <row r="183" spans="1:13" s="44" customFormat="1" ht="57.6" x14ac:dyDescent="0.3">
      <c r="A183" s="27">
        <v>21</v>
      </c>
      <c r="B183" s="27"/>
      <c r="C183" s="28" t="s">
        <v>348</v>
      </c>
      <c r="D183" s="28" t="s">
        <v>173</v>
      </c>
      <c r="E183" s="27" t="s">
        <v>331</v>
      </c>
      <c r="F183" s="28" t="s">
        <v>332</v>
      </c>
      <c r="G183" s="27"/>
      <c r="H183" s="27"/>
      <c r="I183" s="28">
        <v>1</v>
      </c>
      <c r="J183" s="28">
        <v>13115</v>
      </c>
      <c r="K183" s="27">
        <f t="shared" si="11"/>
        <v>13115</v>
      </c>
      <c r="L183" s="39" t="s">
        <v>604</v>
      </c>
      <c r="M183" s="31"/>
    </row>
    <row r="184" spans="1:13" s="44" customFormat="1" x14ac:dyDescent="0.3">
      <c r="A184" s="82" t="s">
        <v>13</v>
      </c>
      <c r="B184" s="83"/>
      <c r="C184" s="83"/>
      <c r="D184" s="83"/>
      <c r="E184" s="83"/>
      <c r="F184" s="83"/>
      <c r="G184" s="83"/>
      <c r="H184" s="83"/>
      <c r="I184" s="84"/>
      <c r="J184" s="28"/>
      <c r="K184" s="27">
        <f>SUM(K164:K183)</f>
        <v>370025</v>
      </c>
      <c r="L184" s="27"/>
      <c r="M184" s="31"/>
    </row>
    <row r="185" spans="1:13" s="44" customFormat="1" ht="15" customHeight="1" x14ac:dyDescent="0.3">
      <c r="A185" s="85" t="s">
        <v>217</v>
      </c>
      <c r="B185" s="86"/>
      <c r="C185" s="86"/>
      <c r="D185" s="86"/>
      <c r="E185" s="87"/>
      <c r="F185" s="28"/>
      <c r="G185" s="27"/>
      <c r="H185" s="27"/>
      <c r="I185" s="28"/>
      <c r="J185" s="28"/>
      <c r="K185" s="27"/>
      <c r="L185" s="27"/>
      <c r="M185" s="31"/>
    </row>
    <row r="186" spans="1:13" s="44" customFormat="1" ht="374.4" x14ac:dyDescent="0.3">
      <c r="A186" s="27">
        <v>1</v>
      </c>
      <c r="B186" s="51"/>
      <c r="C186" s="28" t="s">
        <v>362</v>
      </c>
      <c r="D186" s="28" t="s">
        <v>319</v>
      </c>
      <c r="E186" s="28" t="s">
        <v>218</v>
      </c>
      <c r="F186" s="28" t="s">
        <v>238</v>
      </c>
      <c r="G186" s="27"/>
      <c r="H186" s="27"/>
      <c r="I186" s="28">
        <v>32</v>
      </c>
      <c r="J186" s="28">
        <v>8390</v>
      </c>
      <c r="K186" s="27">
        <f>I186*J186</f>
        <v>268480</v>
      </c>
      <c r="L186" s="39" t="s">
        <v>605</v>
      </c>
      <c r="M186" s="31"/>
    </row>
    <row r="187" spans="1:13" s="44" customFormat="1" ht="360" x14ac:dyDescent="0.3">
      <c r="A187" s="27">
        <v>2</v>
      </c>
      <c r="B187" s="51"/>
      <c r="C187" s="28" t="s">
        <v>322</v>
      </c>
      <c r="D187" s="28" t="s">
        <v>173</v>
      </c>
      <c r="E187" s="28" t="s">
        <v>219</v>
      </c>
      <c r="F187" s="28" t="s">
        <v>648</v>
      </c>
      <c r="G187" s="27"/>
      <c r="H187" s="27"/>
      <c r="I187" s="28">
        <v>32</v>
      </c>
      <c r="J187" s="28">
        <v>5990</v>
      </c>
      <c r="K187" s="27">
        <f t="shared" ref="K187:K207" si="12">I187*J187</f>
        <v>191680</v>
      </c>
      <c r="L187" s="39" t="s">
        <v>606</v>
      </c>
      <c r="M187" s="31"/>
    </row>
    <row r="188" spans="1:13" s="44" customFormat="1" ht="57.6" x14ac:dyDescent="0.3">
      <c r="A188" s="27">
        <v>3</v>
      </c>
      <c r="B188" s="51"/>
      <c r="C188" s="28" t="s">
        <v>322</v>
      </c>
      <c r="D188" s="28" t="s">
        <v>173</v>
      </c>
      <c r="E188" s="28" t="s">
        <v>220</v>
      </c>
      <c r="F188" s="28" t="s">
        <v>649</v>
      </c>
      <c r="G188" s="27"/>
      <c r="H188" s="27"/>
      <c r="I188" s="28">
        <v>12</v>
      </c>
      <c r="J188" s="28">
        <v>4295</v>
      </c>
      <c r="K188" s="27">
        <f t="shared" si="12"/>
        <v>51540</v>
      </c>
      <c r="L188" s="39" t="s">
        <v>607</v>
      </c>
      <c r="M188" s="31"/>
    </row>
    <row r="189" spans="1:13" s="44" customFormat="1" ht="115.2" x14ac:dyDescent="0.3">
      <c r="A189" s="27">
        <v>4</v>
      </c>
      <c r="B189" s="51"/>
      <c r="C189" s="28" t="s">
        <v>221</v>
      </c>
      <c r="D189" s="28" t="s">
        <v>173</v>
      </c>
      <c r="E189" s="28" t="s">
        <v>221</v>
      </c>
      <c r="F189" s="28" t="s">
        <v>373</v>
      </c>
      <c r="G189" s="27"/>
      <c r="H189" s="27"/>
      <c r="I189" s="28">
        <v>5</v>
      </c>
      <c r="J189" s="28">
        <v>60690</v>
      </c>
      <c r="K189" s="27">
        <f t="shared" si="12"/>
        <v>303450</v>
      </c>
      <c r="L189" s="39" t="s">
        <v>608</v>
      </c>
      <c r="M189" s="31"/>
    </row>
    <row r="190" spans="1:13" s="44" customFormat="1" ht="273.60000000000002" x14ac:dyDescent="0.3">
      <c r="A190" s="27">
        <v>5</v>
      </c>
      <c r="B190" s="51"/>
      <c r="C190" s="28" t="s">
        <v>221</v>
      </c>
      <c r="D190" s="28" t="s">
        <v>173</v>
      </c>
      <c r="E190" s="28" t="s">
        <v>222</v>
      </c>
      <c r="F190" s="28" t="s">
        <v>374</v>
      </c>
      <c r="G190" s="27"/>
      <c r="H190" s="27"/>
      <c r="I190" s="28">
        <v>2</v>
      </c>
      <c r="J190" s="28">
        <v>12440</v>
      </c>
      <c r="K190" s="27">
        <f t="shared" si="12"/>
        <v>24880</v>
      </c>
      <c r="L190" s="39" t="s">
        <v>609</v>
      </c>
      <c r="M190" s="31"/>
    </row>
    <row r="191" spans="1:13" s="44" customFormat="1" x14ac:dyDescent="0.3">
      <c r="A191" s="27"/>
      <c r="B191" s="51"/>
      <c r="C191" s="52"/>
      <c r="D191" s="52"/>
      <c r="E191" s="61"/>
      <c r="F191" s="28"/>
      <c r="G191" s="27"/>
      <c r="H191" s="27"/>
      <c r="I191" s="28"/>
      <c r="J191" s="28"/>
      <c r="K191" s="27">
        <f t="shared" si="12"/>
        <v>0</v>
      </c>
      <c r="L191" s="27"/>
      <c r="M191" s="31"/>
    </row>
    <row r="192" spans="1:13" s="44" customFormat="1" x14ac:dyDescent="0.3">
      <c r="A192" s="27"/>
      <c r="B192" s="85" t="s">
        <v>13</v>
      </c>
      <c r="C192" s="86"/>
      <c r="D192" s="86"/>
      <c r="E192" s="86"/>
      <c r="F192" s="86"/>
      <c r="G192" s="86"/>
      <c r="H192" s="86"/>
      <c r="I192" s="87"/>
      <c r="J192" s="28"/>
      <c r="K192" s="27">
        <f>SUM(K186:K191)</f>
        <v>840030</v>
      </c>
      <c r="L192" s="27"/>
      <c r="M192" s="31"/>
    </row>
    <row r="193" spans="1:13" s="44" customFormat="1" ht="15" customHeight="1" x14ac:dyDescent="0.3">
      <c r="A193" s="85" t="s">
        <v>168</v>
      </c>
      <c r="B193" s="86"/>
      <c r="C193" s="86"/>
      <c r="D193" s="86"/>
      <c r="E193" s="87"/>
      <c r="F193" s="28"/>
      <c r="G193" s="27"/>
      <c r="H193" s="27"/>
      <c r="I193" s="28"/>
      <c r="J193" s="28"/>
      <c r="K193" s="27">
        <f t="shared" si="12"/>
        <v>0</v>
      </c>
      <c r="L193" s="27"/>
      <c r="M193" s="31"/>
    </row>
    <row r="194" spans="1:13" s="44" customFormat="1" ht="86.4" x14ac:dyDescent="0.3">
      <c r="A194" s="27">
        <v>1</v>
      </c>
      <c r="B194" s="51"/>
      <c r="C194" s="28" t="s">
        <v>169</v>
      </c>
      <c r="D194" s="28" t="s">
        <v>173</v>
      </c>
      <c r="E194" s="28" t="s">
        <v>169</v>
      </c>
      <c r="F194" s="28" t="s">
        <v>327</v>
      </c>
      <c r="G194" s="27"/>
      <c r="H194" s="27"/>
      <c r="I194" s="28">
        <v>5</v>
      </c>
      <c r="J194" s="28">
        <v>8870</v>
      </c>
      <c r="K194" s="27">
        <f>I194*J194</f>
        <v>44350</v>
      </c>
      <c r="L194" s="39" t="s">
        <v>610</v>
      </c>
      <c r="M194" s="31"/>
    </row>
    <row r="195" spans="1:13" s="44" customFormat="1" ht="57.6" x14ac:dyDescent="0.3">
      <c r="A195" s="27">
        <v>2</v>
      </c>
      <c r="B195" s="51"/>
      <c r="C195" s="28" t="s">
        <v>163</v>
      </c>
      <c r="D195" s="28" t="s">
        <v>173</v>
      </c>
      <c r="E195" s="28" t="s">
        <v>223</v>
      </c>
      <c r="F195" s="54" t="s">
        <v>225</v>
      </c>
      <c r="G195" s="27"/>
      <c r="H195" s="27"/>
      <c r="I195" s="28">
        <v>5</v>
      </c>
      <c r="J195" s="28">
        <v>43840</v>
      </c>
      <c r="K195" s="27">
        <f t="shared" ref="K195:K196" si="13">I195*J195</f>
        <v>219200</v>
      </c>
      <c r="L195" s="39" t="s">
        <v>611</v>
      </c>
      <c r="M195" s="31"/>
    </row>
    <row r="196" spans="1:13" s="44" customFormat="1" ht="115.2" x14ac:dyDescent="0.3">
      <c r="A196" s="27">
        <v>3</v>
      </c>
      <c r="B196" s="51"/>
      <c r="C196" s="28" t="s">
        <v>322</v>
      </c>
      <c r="D196" s="28" t="s">
        <v>173</v>
      </c>
      <c r="E196" s="28" t="s">
        <v>224</v>
      </c>
      <c r="F196" s="28" t="s">
        <v>363</v>
      </c>
      <c r="G196" s="27"/>
      <c r="H196" s="27"/>
      <c r="I196" s="28">
        <v>5</v>
      </c>
      <c r="J196" s="28">
        <v>10595</v>
      </c>
      <c r="K196" s="27">
        <f t="shared" si="13"/>
        <v>52975</v>
      </c>
      <c r="L196" s="39" t="s">
        <v>612</v>
      </c>
      <c r="M196" s="31"/>
    </row>
    <row r="197" spans="1:13" s="44" customFormat="1" ht="409.6" x14ac:dyDescent="0.3">
      <c r="A197" s="27">
        <v>4</v>
      </c>
      <c r="B197" s="51"/>
      <c r="C197" s="28" t="s">
        <v>90</v>
      </c>
      <c r="D197" s="28" t="s">
        <v>171</v>
      </c>
      <c r="E197" s="28" t="s">
        <v>90</v>
      </c>
      <c r="F197" s="28" t="s">
        <v>171</v>
      </c>
      <c r="G197" s="27"/>
      <c r="H197" s="27"/>
      <c r="I197" s="28">
        <v>5</v>
      </c>
      <c r="J197" s="28">
        <v>67000</v>
      </c>
      <c r="K197" s="27">
        <f>I197*J197</f>
        <v>335000</v>
      </c>
      <c r="L197" s="39" t="s">
        <v>613</v>
      </c>
      <c r="M197" s="31"/>
    </row>
    <row r="198" spans="1:13" s="44" customFormat="1" ht="187.2" x14ac:dyDescent="0.3">
      <c r="A198" s="27">
        <v>5</v>
      </c>
      <c r="B198" s="51"/>
      <c r="C198" s="28" t="s">
        <v>650</v>
      </c>
      <c r="D198" s="52"/>
      <c r="E198" s="28" t="s">
        <v>226</v>
      </c>
      <c r="F198" s="28" t="s">
        <v>651</v>
      </c>
      <c r="G198" s="27"/>
      <c r="H198" s="27"/>
      <c r="I198" s="28">
        <v>12</v>
      </c>
      <c r="J198" s="28">
        <v>13180</v>
      </c>
      <c r="K198" s="27">
        <f>I198*J198</f>
        <v>158160</v>
      </c>
      <c r="L198" s="39" t="s">
        <v>614</v>
      </c>
      <c r="M198" s="31"/>
    </row>
    <row r="199" spans="1:13" s="44" customFormat="1" ht="409.6" x14ac:dyDescent="0.3">
      <c r="A199" s="27">
        <v>6</v>
      </c>
      <c r="B199" s="51"/>
      <c r="C199" s="28" t="s">
        <v>652</v>
      </c>
      <c r="D199" s="52"/>
      <c r="E199" s="28" t="s">
        <v>227</v>
      </c>
      <c r="F199" s="62" t="s">
        <v>364</v>
      </c>
      <c r="G199" s="27"/>
      <c r="H199" s="27"/>
      <c r="I199" s="28">
        <v>1</v>
      </c>
      <c r="J199" s="28">
        <v>250000</v>
      </c>
      <c r="K199" s="27">
        <f>I199*J199</f>
        <v>250000</v>
      </c>
      <c r="L199" s="39" t="s">
        <v>615</v>
      </c>
      <c r="M199" s="31"/>
    </row>
    <row r="200" spans="1:13" s="44" customFormat="1" ht="86.4" x14ac:dyDescent="0.3">
      <c r="A200" s="27">
        <v>7</v>
      </c>
      <c r="B200" s="51"/>
      <c r="C200" s="28" t="s">
        <v>653</v>
      </c>
      <c r="D200" s="52"/>
      <c r="E200" s="28" t="s">
        <v>228</v>
      </c>
      <c r="F200" s="62" t="s">
        <v>365</v>
      </c>
      <c r="G200" s="27"/>
      <c r="H200" s="27"/>
      <c r="I200" s="28">
        <v>5</v>
      </c>
      <c r="J200" s="28">
        <v>9120</v>
      </c>
      <c r="K200" s="27">
        <f>I200*J200</f>
        <v>45600</v>
      </c>
      <c r="L200" s="39" t="s">
        <v>616</v>
      </c>
      <c r="M200" s="31"/>
    </row>
    <row r="201" spans="1:13" s="44" customFormat="1" ht="216" x14ac:dyDescent="0.3">
      <c r="A201" s="27">
        <v>8</v>
      </c>
      <c r="B201" s="26"/>
      <c r="C201" s="28" t="s">
        <v>654</v>
      </c>
      <c r="D201" s="26"/>
      <c r="E201" s="28" t="s">
        <v>229</v>
      </c>
      <c r="F201" s="62" t="s">
        <v>366</v>
      </c>
      <c r="G201" s="27"/>
      <c r="H201" s="27"/>
      <c r="I201" s="28">
        <v>1</v>
      </c>
      <c r="J201" s="28">
        <v>68170</v>
      </c>
      <c r="K201" s="27">
        <f>I201*J201</f>
        <v>68170</v>
      </c>
      <c r="L201" s="39" t="s">
        <v>617</v>
      </c>
      <c r="M201" s="31"/>
    </row>
    <row r="202" spans="1:13" s="44" customFormat="1" ht="100.8" x14ac:dyDescent="0.3">
      <c r="A202" s="27">
        <v>9</v>
      </c>
      <c r="B202" s="26"/>
      <c r="C202" s="28" t="s">
        <v>652</v>
      </c>
      <c r="D202" s="26"/>
      <c r="E202" s="28" t="s">
        <v>230</v>
      </c>
      <c r="F202" s="62" t="s">
        <v>367</v>
      </c>
      <c r="G202" s="27"/>
      <c r="H202" s="27"/>
      <c r="I202" s="28">
        <v>3</v>
      </c>
      <c r="J202" s="28">
        <v>246265</v>
      </c>
      <c r="K202" s="27">
        <f t="shared" si="12"/>
        <v>738795</v>
      </c>
      <c r="L202" s="39" t="s">
        <v>618</v>
      </c>
      <c r="M202" s="31"/>
    </row>
    <row r="203" spans="1:13" s="44" customFormat="1" ht="57.6" x14ac:dyDescent="0.3">
      <c r="A203" s="27">
        <v>10</v>
      </c>
      <c r="B203" s="26"/>
      <c r="C203" s="28" t="s">
        <v>322</v>
      </c>
      <c r="D203" s="28" t="s">
        <v>173</v>
      </c>
      <c r="E203" s="28" t="s">
        <v>231</v>
      </c>
      <c r="F203" s="28" t="s">
        <v>368</v>
      </c>
      <c r="G203" s="27"/>
      <c r="H203" s="27"/>
      <c r="I203" s="28">
        <v>1</v>
      </c>
      <c r="J203" s="28">
        <v>29915</v>
      </c>
      <c r="K203" s="27">
        <f t="shared" si="12"/>
        <v>29915</v>
      </c>
      <c r="L203" s="39" t="s">
        <v>619</v>
      </c>
      <c r="M203" s="31"/>
    </row>
    <row r="204" spans="1:13" s="44" customFormat="1" ht="57.6" x14ac:dyDescent="0.3">
      <c r="A204" s="27">
        <v>11</v>
      </c>
      <c r="B204" s="26"/>
      <c r="C204" s="28" t="s">
        <v>260</v>
      </c>
      <c r="D204" s="26"/>
      <c r="E204" s="28" t="s">
        <v>232</v>
      </c>
      <c r="F204" s="28" t="s">
        <v>234</v>
      </c>
      <c r="G204" s="27"/>
      <c r="H204" s="27"/>
      <c r="I204" s="28">
        <v>6</v>
      </c>
      <c r="J204" s="28">
        <v>989</v>
      </c>
      <c r="K204" s="27">
        <f t="shared" si="12"/>
        <v>5934</v>
      </c>
      <c r="L204" s="39" t="s">
        <v>620</v>
      </c>
      <c r="M204" s="31"/>
    </row>
    <row r="205" spans="1:13" s="44" customFormat="1" ht="28.8" x14ac:dyDescent="0.3">
      <c r="A205" s="27">
        <v>12</v>
      </c>
      <c r="B205" s="26"/>
      <c r="C205" s="28" t="s">
        <v>260</v>
      </c>
      <c r="D205" s="26"/>
      <c r="E205" s="28" t="s">
        <v>233</v>
      </c>
      <c r="F205" s="28" t="s">
        <v>235</v>
      </c>
      <c r="G205" s="27"/>
      <c r="H205" s="27"/>
      <c r="I205" s="28">
        <v>11</v>
      </c>
      <c r="J205" s="28">
        <v>5000</v>
      </c>
      <c r="K205" s="27">
        <f t="shared" si="12"/>
        <v>55000</v>
      </c>
      <c r="L205" s="39" t="s">
        <v>621</v>
      </c>
      <c r="M205" s="31"/>
    </row>
    <row r="206" spans="1:13" s="44" customFormat="1" ht="100.8" x14ac:dyDescent="0.3">
      <c r="A206" s="27">
        <v>13</v>
      </c>
      <c r="B206" s="26"/>
      <c r="C206" s="28" t="s">
        <v>322</v>
      </c>
      <c r="D206" s="28" t="s">
        <v>173</v>
      </c>
      <c r="E206" s="28" t="s">
        <v>236</v>
      </c>
      <c r="F206" s="28" t="s">
        <v>369</v>
      </c>
      <c r="G206" s="27"/>
      <c r="H206" s="27"/>
      <c r="I206" s="28">
        <v>2</v>
      </c>
      <c r="J206" s="28">
        <v>3185</v>
      </c>
      <c r="K206" s="27">
        <f t="shared" si="12"/>
        <v>6370</v>
      </c>
      <c r="L206" s="39" t="s">
        <v>622</v>
      </c>
      <c r="M206" s="31"/>
    </row>
    <row r="207" spans="1:13" s="44" customFormat="1" ht="230.4" x14ac:dyDescent="0.3">
      <c r="A207" s="27">
        <v>14</v>
      </c>
      <c r="B207" s="26"/>
      <c r="C207" s="28" t="s">
        <v>652</v>
      </c>
      <c r="D207" s="26"/>
      <c r="E207" s="28" t="s">
        <v>237</v>
      </c>
      <c r="F207" s="28" t="s">
        <v>370</v>
      </c>
      <c r="G207" s="27"/>
      <c r="H207" s="27"/>
      <c r="I207" s="28">
        <v>1</v>
      </c>
      <c r="J207" s="28">
        <v>194545</v>
      </c>
      <c r="K207" s="27">
        <f t="shared" si="12"/>
        <v>194545</v>
      </c>
      <c r="L207" s="39" t="s">
        <v>623</v>
      </c>
      <c r="M207" s="31"/>
    </row>
    <row r="208" spans="1:13" s="64" customFormat="1" x14ac:dyDescent="0.3">
      <c r="A208" s="70" t="s">
        <v>13</v>
      </c>
      <c r="B208" s="71"/>
      <c r="C208" s="71"/>
      <c r="D208" s="71"/>
      <c r="E208" s="71"/>
      <c r="F208" s="71"/>
      <c r="G208" s="71"/>
      <c r="H208" s="71"/>
      <c r="I208" s="71"/>
      <c r="J208" s="72"/>
      <c r="K208" s="63">
        <f>SUM(K194:K207)</f>
        <v>2204014</v>
      </c>
      <c r="L208" s="63"/>
      <c r="M208" s="32"/>
    </row>
    <row r="209" spans="1:13" s="66" customFormat="1" x14ac:dyDescent="0.3">
      <c r="A209" s="56" t="s">
        <v>12</v>
      </c>
      <c r="B209" s="57"/>
      <c r="C209" s="57"/>
      <c r="D209" s="57"/>
      <c r="E209" s="57"/>
      <c r="F209" s="57"/>
      <c r="G209" s="57"/>
      <c r="H209" s="57"/>
      <c r="I209" s="57"/>
      <c r="J209" s="58"/>
      <c r="K209" s="65">
        <f>K162+K184+K192+K208</f>
        <v>4489604</v>
      </c>
      <c r="L209" s="65"/>
      <c r="M209" s="33"/>
    </row>
    <row r="210" spans="1:13" s="66" customFormat="1" x14ac:dyDescent="0.3">
      <c r="A210" s="56" t="s">
        <v>31</v>
      </c>
      <c r="B210" s="57"/>
      <c r="C210" s="57"/>
      <c r="D210" s="57"/>
      <c r="E210" s="57"/>
      <c r="F210" s="57"/>
      <c r="G210" s="57"/>
      <c r="H210" s="57"/>
      <c r="I210" s="57"/>
      <c r="J210" s="57"/>
      <c r="K210" s="65">
        <f>K132+K209</f>
        <v>7446325</v>
      </c>
      <c r="L210" s="67"/>
      <c r="M210" s="33"/>
    </row>
    <row r="211" spans="1:13" s="5" customFormat="1" ht="28.5" customHeight="1" x14ac:dyDescent="0.3">
      <c r="A211" s="40"/>
      <c r="B211" s="41"/>
      <c r="C211" s="41"/>
      <c r="D211" s="41"/>
      <c r="E211" s="42"/>
      <c r="F211" s="42"/>
      <c r="G211" s="42"/>
      <c r="H211" s="42"/>
      <c r="I211" s="42"/>
      <c r="J211" s="42"/>
      <c r="K211" s="42"/>
      <c r="L211" s="42"/>
      <c r="M211" s="34"/>
    </row>
    <row r="212" spans="1:13" s="5" customFormat="1" x14ac:dyDescent="0.3">
      <c r="A212" s="40"/>
      <c r="B212" s="41"/>
      <c r="C212" s="41"/>
      <c r="D212" s="41"/>
      <c r="E212" s="41"/>
      <c r="F212" s="41"/>
      <c r="G212" s="41"/>
      <c r="H212" s="41"/>
      <c r="I212" s="41"/>
      <c r="J212" s="41"/>
      <c r="K212" s="41"/>
      <c r="L212" s="41"/>
      <c r="M212" s="34"/>
    </row>
  </sheetData>
  <mergeCells count="18">
    <mergeCell ref="A31:I31"/>
    <mergeCell ref="A32:E32"/>
    <mergeCell ref="A208:J208"/>
    <mergeCell ref="A133:L133"/>
    <mergeCell ref="A59:I59"/>
    <mergeCell ref="A131:J131"/>
    <mergeCell ref="A94:I94"/>
    <mergeCell ref="B192:I192"/>
    <mergeCell ref="A113:I113"/>
    <mergeCell ref="B162:J162"/>
    <mergeCell ref="A184:I184"/>
    <mergeCell ref="A120:I120"/>
    <mergeCell ref="A125:I125"/>
    <mergeCell ref="A185:E185"/>
    <mergeCell ref="A193:E193"/>
    <mergeCell ref="A114:E114"/>
    <mergeCell ref="A121:D121"/>
    <mergeCell ref="A126:E126"/>
  </mergeCells>
  <hyperlinks>
    <hyperlink ref="L34" r:id="rId1"/>
    <hyperlink ref="L35" r:id="rId2"/>
    <hyperlink ref="L36" r:id="rId3"/>
    <hyperlink ref="L37" r:id="rId4"/>
    <hyperlink ref="L39" r:id="rId5"/>
    <hyperlink ref="L40" r:id="rId6"/>
    <hyperlink ref="L46" r:id="rId7"/>
    <hyperlink ref="L47" r:id="rId8"/>
    <hyperlink ref="L51" r:id="rId9"/>
    <hyperlink ref="L52" r:id="rId10"/>
    <hyperlink ref="L53" r:id="rId11"/>
    <hyperlink ref="L54" r:id="rId12"/>
    <hyperlink ref="L41" r:id="rId13"/>
    <hyperlink ref="L42" r:id="rId14"/>
    <hyperlink ref="L43" r:id="rId15"/>
    <hyperlink ref="L55" r:id="rId16"/>
    <hyperlink ref="L56" r:id="rId17"/>
    <hyperlink ref="L57" r:id="rId18"/>
    <hyperlink ref="F129" display="https://n-72.ru/catalog/?q                                                                         Артикул: ПРП-004_x000a_В составе комплекта:_x000a_1. Интерактивная доска Proptimax (соотношение сторон — на выбор: 4:3, 16:9, 16:10);_x000a_2. Ультракороткофокусный проектор;"/>
    <hyperlink ref="F200" r:id="rId19" display="https://n-72.ru/catalog/?q                                                                          Артикул: dos-007_x000a_Размеры: 100х150 см. _x000a_Материал: металл, полимерное покрытие, пластик. _x000a_Цвет магнитно-маркерной поверхности: белый. _x000a_Цвет каркаса: серый. _x000a_"/>
    <hyperlink ref="F201" display="https://n-72.ru/catalog/?q                                                                         Артикул: pro-147_x000a_Материалы: дерево, металл, мебельный поролон, экокожа._x000a_Категория экокожи - на выбор:_x000a_    3 категория,_x000a_    4 категория,_x000a_    5 категория._x000a_В к"/>
    <hyperlink ref="F202" display="https://n-72.ru/catalog/?q                                                                         Артикул: ПРП-004_x000a_В составе комплекта:_x000a_1. Интерактивная доска Proptimax (соотношение сторон — на выбор: 4:3, 16:9, 16:10);_x000a_2. Ультракороткофокусный проектор;"/>
    <hyperlink ref="L48" r:id="rId20"/>
    <hyperlink ref="L50" r:id="rId21"/>
    <hyperlink ref="F199" display=" Артикул: ПТ-001_x000a_Размеры: общий размер 4300 мм; настенная поверхность 1200х1000 мм, передвижная поверхность 1500х1000 мм. _x000a_Состав комплекта: _x000a__x000a_    настенные доски (2 шт.) - 1,2х1,0 м;_x000a_    передвижные доски (2 шт.) - 1,5х1,0 м;_x000a_    интерактивная доска SMAR"/>
    <hyperlink ref="L44" r:id="rId22"/>
    <hyperlink ref="L45" r:id="rId23"/>
    <hyperlink ref="L96" r:id="rId24"/>
    <hyperlink ref="L98" r:id="rId25"/>
    <hyperlink ref="L99" r:id="rId26"/>
    <hyperlink ref="L106" r:id="rId27"/>
    <hyperlink ref="L100" r:id="rId28"/>
    <hyperlink ref="L97" r:id="rId29"/>
    <hyperlink ref="L104" r:id="rId30"/>
    <hyperlink ref="L107" r:id="rId31"/>
    <hyperlink ref="L101" r:id="rId32"/>
    <hyperlink ref="L111" r:id="rId33"/>
    <hyperlink ref="L108" r:id="rId34"/>
    <hyperlink ref="L105" r:id="rId35"/>
    <hyperlink ref="L10" r:id="rId36"/>
    <hyperlink ref="L11" r:id="rId37"/>
    <hyperlink ref="L13" r:id="rId38"/>
    <hyperlink ref="L14" r:id="rId39"/>
    <hyperlink ref="L8" r:id="rId40"/>
    <hyperlink ref="L29" r:id="rId41"/>
    <hyperlink ref="L30" r:id="rId42"/>
    <hyperlink ref="L21" r:id="rId43"/>
    <hyperlink ref="L22" r:id="rId44"/>
    <hyperlink ref="L23" r:id="rId45"/>
    <hyperlink ref="L24" r:id="rId46"/>
    <hyperlink ref="L25" r:id="rId47"/>
    <hyperlink ref="L26" r:id="rId48"/>
    <hyperlink ref="L4" r:id="rId49"/>
    <hyperlink ref="L6" r:id="rId50"/>
    <hyperlink ref="L7" r:id="rId51"/>
    <hyperlink ref="L15" r:id="rId52"/>
    <hyperlink ref="L16" r:id="rId53"/>
    <hyperlink ref="L17" r:id="rId54"/>
    <hyperlink ref="L19" r:id="rId55"/>
    <hyperlink ref="L20" r:id="rId56"/>
    <hyperlink ref="L81" r:id="rId57"/>
    <hyperlink ref="L75" r:id="rId58"/>
    <hyperlink ref="L62" r:id="rId59"/>
    <hyperlink ref="L63" r:id="rId60"/>
    <hyperlink ref="L78" r:id="rId61"/>
    <hyperlink ref="L77" r:id="rId62"/>
    <hyperlink ref="L79" r:id="rId63"/>
    <hyperlink ref="L70" r:id="rId64"/>
    <hyperlink ref="L80" r:id="rId65"/>
    <hyperlink ref="L76" r:id="rId66"/>
    <hyperlink ref="L68" r:id="rId67"/>
    <hyperlink ref="L67" r:id="rId68"/>
    <hyperlink ref="L12" r:id="rId69"/>
    <hyperlink ref="L9" r:id="rId70"/>
    <hyperlink ref="L165" r:id="rId71"/>
    <hyperlink ref="L166" r:id="rId72"/>
    <hyperlink ref="L5" r:id="rId73"/>
    <hyperlink ref="L18" r:id="rId74"/>
    <hyperlink ref="L28" r:id="rId75"/>
    <hyperlink ref="L33" r:id="rId76"/>
    <hyperlink ref="L38" r:id="rId77"/>
    <hyperlink ref="L61" r:id="rId78"/>
    <hyperlink ref="L58" r:id="rId79"/>
    <hyperlink ref="L64" r:id="rId80"/>
    <hyperlink ref="L65" r:id="rId81"/>
    <hyperlink ref="L66" r:id="rId82"/>
    <hyperlink ref="L69" r:id="rId83"/>
    <hyperlink ref="L71" r:id="rId84"/>
    <hyperlink ref="L72" r:id="rId85"/>
    <hyperlink ref="L73" r:id="rId86"/>
    <hyperlink ref="L74" r:id="rId87"/>
    <hyperlink ref="L86" r:id="rId88"/>
    <hyperlink ref="L87" r:id="rId89"/>
    <hyperlink ref="L88" r:id="rId90"/>
    <hyperlink ref="L89" r:id="rId91"/>
    <hyperlink ref="L90" r:id="rId92"/>
    <hyperlink ref="L91" r:id="rId93"/>
    <hyperlink ref="L92" r:id="rId94"/>
    <hyperlink ref="L102" r:id="rId95"/>
    <hyperlink ref="L103" r:id="rId96"/>
    <hyperlink ref="L49" r:id="rId97"/>
    <hyperlink ref="L85" r:id="rId98"/>
    <hyperlink ref="L109" r:id="rId99"/>
    <hyperlink ref="L123" r:id="rId100"/>
    <hyperlink ref="L137" r:id="rId101"/>
    <hyperlink ref="L148" r:id="rId102"/>
    <hyperlink ref="L149" r:id="rId103"/>
    <hyperlink ref="L157" r:id="rId104"/>
    <hyperlink ref="L158" r:id="rId105"/>
    <hyperlink ref="L159" r:id="rId106"/>
    <hyperlink ref="L160" r:id="rId107"/>
    <hyperlink ref="L164" r:id="rId108"/>
    <hyperlink ref="L170" r:id="rId109"/>
    <hyperlink ref="L172" r:id="rId110"/>
    <hyperlink ref="L171" r:id="rId111"/>
    <hyperlink ref="L174" r:id="rId112"/>
    <hyperlink ref="L177" r:id="rId113"/>
    <hyperlink ref="L181" r:id="rId114"/>
    <hyperlink ref="L182" r:id="rId115"/>
    <hyperlink ref="L197" r:id="rId116"/>
    <hyperlink ref="L198" r:id="rId117"/>
    <hyperlink ref="L124" r:id="rId118"/>
    <hyperlink ref="L143" r:id="rId119"/>
    <hyperlink ref="L27" r:id="rId120"/>
    <hyperlink ref="L127" r:id="rId121"/>
    <hyperlink ref="L128" r:id="rId122"/>
    <hyperlink ref="L129" r:id="rId123"/>
    <hyperlink ref="L130" r:id="rId124"/>
    <hyperlink ref="L168" r:id="rId125"/>
    <hyperlink ref="L82" r:id="rId126"/>
    <hyperlink ref="L83" r:id="rId127"/>
    <hyperlink ref="L84" r:id="rId128"/>
    <hyperlink ref="L110" r:id="rId129"/>
    <hyperlink ref="L115" r:id="rId130"/>
    <hyperlink ref="L116" r:id="rId131"/>
    <hyperlink ref="L117" r:id="rId132"/>
    <hyperlink ref="L119" r:id="rId133"/>
    <hyperlink ref="L122" r:id="rId134"/>
  </hyperlinks>
  <pageMargins left="0.7" right="0.7" top="0.75" bottom="0.75" header="0.3" footer="0.3"/>
  <pageSetup paperSize="9" scale="42" fitToHeight="0" orientation="landscape" r:id="rId1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Тит</vt:lpstr>
      <vt:lpstr>Инфаструкт</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User</cp:lastModifiedBy>
  <cp:lastPrinted>2022-12-19T08:38:59Z</cp:lastPrinted>
  <dcterms:created xsi:type="dcterms:W3CDTF">2021-12-14T05:12:28Z</dcterms:created>
  <dcterms:modified xsi:type="dcterms:W3CDTF">2022-12-20T06:08:50Z</dcterms:modified>
</cp:coreProperties>
</file>